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705" windowWidth="20730" windowHeight="11700" activeTab="2"/>
  </bookViews>
  <sheets>
    <sheet name="Tr. I" sheetId="1" r:id="rId1"/>
    <sheet name="Tr. II" sheetId="2" r:id="rId2"/>
    <sheet name="SMS 1" sheetId="3" r:id="rId3"/>
  </sheets>
  <calcPr calcId="144525"/>
</workbook>
</file>

<file path=xl/calcChain.xml><?xml version="1.0" encoding="utf-8"?>
<calcChain xmlns="http://schemas.openxmlformats.org/spreadsheetml/2006/main">
  <c r="J6" i="3" l="1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5" i="3"/>
  <c r="I6" i="3"/>
  <c r="K6" i="3" s="1"/>
  <c r="I7" i="3"/>
  <c r="K7" i="3" s="1"/>
  <c r="I8" i="3"/>
  <c r="K8" i="3" s="1"/>
  <c r="I9" i="3"/>
  <c r="K9" i="3" s="1"/>
  <c r="I10" i="3"/>
  <c r="K10" i="3" s="1"/>
  <c r="I11" i="3"/>
  <c r="K11" i="3" s="1"/>
  <c r="I12" i="3"/>
  <c r="K12" i="3" s="1"/>
  <c r="I13" i="3"/>
  <c r="K13" i="3" s="1"/>
  <c r="I14" i="3"/>
  <c r="K14" i="3" s="1"/>
  <c r="I15" i="3"/>
  <c r="K15" i="3" s="1"/>
  <c r="I16" i="3"/>
  <c r="K16" i="3" s="1"/>
  <c r="I17" i="3"/>
  <c r="K17" i="3" s="1"/>
  <c r="I18" i="3"/>
  <c r="K18" i="3" s="1"/>
  <c r="I19" i="3"/>
  <c r="K19" i="3" s="1"/>
  <c r="I20" i="3"/>
  <c r="K20" i="3" s="1"/>
  <c r="I21" i="3"/>
  <c r="K21" i="3" s="1"/>
  <c r="I22" i="3"/>
  <c r="K22" i="3" s="1"/>
  <c r="I23" i="3"/>
  <c r="K23" i="3" s="1"/>
  <c r="I24" i="3"/>
  <c r="K24" i="3" s="1"/>
  <c r="I25" i="3"/>
  <c r="K25" i="3" s="1"/>
  <c r="I26" i="3"/>
  <c r="K26" i="3" s="1"/>
  <c r="I27" i="3"/>
  <c r="K27" i="3" s="1"/>
  <c r="I28" i="3"/>
  <c r="K28" i="3" s="1"/>
  <c r="I29" i="3"/>
  <c r="K29" i="3" s="1"/>
  <c r="I30" i="3"/>
  <c r="K30" i="3" s="1"/>
  <c r="I31" i="3"/>
  <c r="K31" i="3" s="1"/>
  <c r="I32" i="3"/>
  <c r="K32" i="3" s="1"/>
  <c r="I33" i="3"/>
  <c r="K33" i="3" s="1"/>
  <c r="I34" i="3"/>
  <c r="K34" i="3" s="1"/>
  <c r="I35" i="3"/>
  <c r="K35" i="3" s="1"/>
  <c r="I36" i="3"/>
  <c r="K36" i="3" s="1"/>
  <c r="I37" i="3"/>
  <c r="K37" i="3" s="1"/>
  <c r="I38" i="3"/>
  <c r="K38" i="3" s="1"/>
  <c r="I39" i="3"/>
  <c r="K39" i="3" s="1"/>
  <c r="I40" i="3"/>
  <c r="K40" i="3" s="1"/>
  <c r="I41" i="3"/>
  <c r="K41" i="3" s="1"/>
  <c r="I5" i="3"/>
  <c r="K5" i="3" s="1"/>
  <c r="F42" i="3"/>
  <c r="H42" i="3" s="1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5" i="3"/>
  <c r="J42" i="2"/>
  <c r="I42" i="2"/>
  <c r="G42" i="2"/>
  <c r="F42" i="2"/>
  <c r="D42" i="2"/>
  <c r="C42" i="2"/>
  <c r="M41" i="2"/>
  <c r="N41" i="2" s="1"/>
  <c r="L41" i="2"/>
  <c r="K41" i="2"/>
  <c r="H41" i="2"/>
  <c r="E41" i="2"/>
  <c r="M40" i="2"/>
  <c r="L40" i="2"/>
  <c r="N40" i="2" s="1"/>
  <c r="K40" i="2"/>
  <c r="H40" i="2"/>
  <c r="E40" i="2"/>
  <c r="M39" i="2"/>
  <c r="L39" i="2"/>
  <c r="N39" i="2" s="1"/>
  <c r="K39" i="2"/>
  <c r="H39" i="2"/>
  <c r="E39" i="2"/>
  <c r="M38" i="2"/>
  <c r="L38" i="2"/>
  <c r="N38" i="2" s="1"/>
  <c r="K38" i="2"/>
  <c r="H38" i="2"/>
  <c r="E38" i="2"/>
  <c r="M37" i="2"/>
  <c r="L37" i="2"/>
  <c r="N37" i="2" s="1"/>
  <c r="K37" i="2"/>
  <c r="H37" i="2"/>
  <c r="E37" i="2"/>
  <c r="M36" i="2"/>
  <c r="N36" i="2" s="1"/>
  <c r="L36" i="2"/>
  <c r="K36" i="2"/>
  <c r="H36" i="2"/>
  <c r="E36" i="2"/>
  <c r="M35" i="2"/>
  <c r="L35" i="2"/>
  <c r="N35" i="2" s="1"/>
  <c r="K35" i="2"/>
  <c r="H35" i="2"/>
  <c r="E35" i="2"/>
  <c r="M34" i="2"/>
  <c r="L34" i="2"/>
  <c r="N34" i="2" s="1"/>
  <c r="K34" i="2"/>
  <c r="H34" i="2"/>
  <c r="E34" i="2"/>
  <c r="M33" i="2"/>
  <c r="L33" i="2"/>
  <c r="N33" i="2" s="1"/>
  <c r="K33" i="2"/>
  <c r="H33" i="2"/>
  <c r="E33" i="2"/>
  <c r="M32" i="2"/>
  <c r="L32" i="2"/>
  <c r="N32" i="2" s="1"/>
  <c r="K32" i="2"/>
  <c r="H32" i="2"/>
  <c r="E32" i="2"/>
  <c r="M31" i="2"/>
  <c r="L31" i="2"/>
  <c r="N31" i="2" s="1"/>
  <c r="K31" i="2"/>
  <c r="H31" i="2"/>
  <c r="E31" i="2"/>
  <c r="M30" i="2"/>
  <c r="L30" i="2"/>
  <c r="K30" i="2"/>
  <c r="H30" i="2"/>
  <c r="E30" i="2"/>
  <c r="M29" i="2"/>
  <c r="L29" i="2"/>
  <c r="N29" i="2" s="1"/>
  <c r="K29" i="2"/>
  <c r="H29" i="2"/>
  <c r="E29" i="2"/>
  <c r="M28" i="2"/>
  <c r="L28" i="2"/>
  <c r="K28" i="2"/>
  <c r="H28" i="2"/>
  <c r="E28" i="2"/>
  <c r="M27" i="2"/>
  <c r="L27" i="2"/>
  <c r="N27" i="2" s="1"/>
  <c r="K27" i="2"/>
  <c r="H27" i="2"/>
  <c r="E27" i="2"/>
  <c r="M26" i="2"/>
  <c r="L26" i="2"/>
  <c r="K26" i="2"/>
  <c r="H26" i="2"/>
  <c r="E26" i="2"/>
  <c r="M25" i="2"/>
  <c r="L25" i="2"/>
  <c r="K25" i="2"/>
  <c r="H25" i="2"/>
  <c r="E25" i="2"/>
  <c r="M24" i="2"/>
  <c r="L24" i="2"/>
  <c r="K24" i="2"/>
  <c r="H24" i="2"/>
  <c r="E24" i="2"/>
  <c r="M23" i="2"/>
  <c r="L23" i="2"/>
  <c r="N23" i="2" s="1"/>
  <c r="K23" i="2"/>
  <c r="H23" i="2"/>
  <c r="E23" i="2"/>
  <c r="M22" i="2"/>
  <c r="L22" i="2"/>
  <c r="K22" i="2"/>
  <c r="H22" i="2"/>
  <c r="E22" i="2"/>
  <c r="M21" i="2"/>
  <c r="L21" i="2"/>
  <c r="N21" i="2" s="1"/>
  <c r="K21" i="2"/>
  <c r="H21" i="2"/>
  <c r="E21" i="2"/>
  <c r="M20" i="2"/>
  <c r="L20" i="2"/>
  <c r="K20" i="2"/>
  <c r="H20" i="2"/>
  <c r="E20" i="2"/>
  <c r="M19" i="2"/>
  <c r="L19" i="2"/>
  <c r="N19" i="2" s="1"/>
  <c r="K19" i="2"/>
  <c r="H19" i="2"/>
  <c r="E19" i="2"/>
  <c r="M18" i="2"/>
  <c r="L18" i="2"/>
  <c r="K18" i="2"/>
  <c r="H18" i="2"/>
  <c r="E18" i="2"/>
  <c r="M17" i="2"/>
  <c r="L17" i="2"/>
  <c r="N17" i="2" s="1"/>
  <c r="K17" i="2"/>
  <c r="H17" i="2"/>
  <c r="E17" i="2"/>
  <c r="M16" i="2"/>
  <c r="L16" i="2"/>
  <c r="K16" i="2"/>
  <c r="H16" i="2"/>
  <c r="E16" i="2"/>
  <c r="M15" i="2"/>
  <c r="L15" i="2"/>
  <c r="N15" i="2" s="1"/>
  <c r="K15" i="2"/>
  <c r="H15" i="2"/>
  <c r="E15" i="2"/>
  <c r="M14" i="2"/>
  <c r="L14" i="2"/>
  <c r="K14" i="2"/>
  <c r="H14" i="2"/>
  <c r="E14" i="2"/>
  <c r="M13" i="2"/>
  <c r="L13" i="2"/>
  <c r="N13" i="2" s="1"/>
  <c r="K13" i="2"/>
  <c r="H13" i="2"/>
  <c r="E13" i="2"/>
  <c r="M12" i="2"/>
  <c r="L12" i="2"/>
  <c r="N12" i="2" s="1"/>
  <c r="K12" i="2"/>
  <c r="H12" i="2"/>
  <c r="E12" i="2"/>
  <c r="M11" i="2"/>
  <c r="L11" i="2"/>
  <c r="N11" i="2" s="1"/>
  <c r="K11" i="2"/>
  <c r="H11" i="2"/>
  <c r="E11" i="2"/>
  <c r="M10" i="2"/>
  <c r="L10" i="2"/>
  <c r="K10" i="2"/>
  <c r="H10" i="2"/>
  <c r="E10" i="2"/>
  <c r="M9" i="2"/>
  <c r="L9" i="2"/>
  <c r="N9" i="2" s="1"/>
  <c r="K9" i="2"/>
  <c r="H9" i="2"/>
  <c r="E9" i="2"/>
  <c r="M8" i="2"/>
  <c r="L8" i="2"/>
  <c r="N8" i="2" s="1"/>
  <c r="K8" i="2"/>
  <c r="H8" i="2"/>
  <c r="E8" i="2"/>
  <c r="M7" i="2"/>
  <c r="L7" i="2"/>
  <c r="N7" i="2" s="1"/>
  <c r="K7" i="2"/>
  <c r="H7" i="2"/>
  <c r="E7" i="2"/>
  <c r="M6" i="2"/>
  <c r="L6" i="2"/>
  <c r="K6" i="2"/>
  <c r="H6" i="2"/>
  <c r="E6" i="2"/>
  <c r="M5" i="2"/>
  <c r="M42" i="2" s="1"/>
  <c r="L5" i="2"/>
  <c r="K5" i="2"/>
  <c r="K42" i="2" s="1"/>
  <c r="H5" i="2"/>
  <c r="E5" i="2"/>
  <c r="E42" i="2" s="1"/>
  <c r="J42" i="1"/>
  <c r="I42" i="1"/>
  <c r="G42" i="1"/>
  <c r="F42" i="1"/>
  <c r="D42" i="1"/>
  <c r="C42" i="1"/>
  <c r="M41" i="1"/>
  <c r="L41" i="1"/>
  <c r="N41" i="1" s="1"/>
  <c r="K41" i="1"/>
  <c r="H41" i="1"/>
  <c r="E41" i="1"/>
  <c r="M40" i="1"/>
  <c r="L40" i="1"/>
  <c r="N40" i="1" s="1"/>
  <c r="K40" i="1"/>
  <c r="H40" i="1"/>
  <c r="E40" i="1"/>
  <c r="M39" i="1"/>
  <c r="L39" i="1"/>
  <c r="N39" i="1" s="1"/>
  <c r="K39" i="1"/>
  <c r="H39" i="1"/>
  <c r="E39" i="1"/>
  <c r="M38" i="1"/>
  <c r="L38" i="1"/>
  <c r="K38" i="1"/>
  <c r="H38" i="1"/>
  <c r="E38" i="1"/>
  <c r="M37" i="1"/>
  <c r="L37" i="1"/>
  <c r="K37" i="1"/>
  <c r="H37" i="1"/>
  <c r="E37" i="1"/>
  <c r="M36" i="1"/>
  <c r="L36" i="1"/>
  <c r="N36" i="1" s="1"/>
  <c r="K36" i="1"/>
  <c r="H36" i="1"/>
  <c r="E36" i="1"/>
  <c r="M35" i="1"/>
  <c r="L35" i="1"/>
  <c r="N35" i="1" s="1"/>
  <c r="K35" i="1"/>
  <c r="H35" i="1"/>
  <c r="E35" i="1"/>
  <c r="M34" i="1"/>
  <c r="L34" i="1"/>
  <c r="K34" i="1"/>
  <c r="H34" i="1"/>
  <c r="E34" i="1"/>
  <c r="M33" i="1"/>
  <c r="L33" i="1"/>
  <c r="N33" i="1" s="1"/>
  <c r="K33" i="1"/>
  <c r="H33" i="1"/>
  <c r="E33" i="1"/>
  <c r="M32" i="1"/>
  <c r="L32" i="1"/>
  <c r="N32" i="1" s="1"/>
  <c r="K32" i="1"/>
  <c r="H32" i="1"/>
  <c r="E32" i="1"/>
  <c r="M31" i="1"/>
  <c r="L31" i="1"/>
  <c r="N31" i="1" s="1"/>
  <c r="K31" i="1"/>
  <c r="H31" i="1"/>
  <c r="E31" i="1"/>
  <c r="M30" i="1"/>
  <c r="L30" i="1"/>
  <c r="K30" i="1"/>
  <c r="H30" i="1"/>
  <c r="E30" i="1"/>
  <c r="M29" i="1"/>
  <c r="L29" i="1"/>
  <c r="K29" i="1"/>
  <c r="H29" i="1"/>
  <c r="E29" i="1"/>
  <c r="M28" i="1"/>
  <c r="L28" i="1"/>
  <c r="N28" i="1" s="1"/>
  <c r="K28" i="1"/>
  <c r="H28" i="1"/>
  <c r="E28" i="1"/>
  <c r="M27" i="1"/>
  <c r="L27" i="1"/>
  <c r="N27" i="1" s="1"/>
  <c r="K27" i="1"/>
  <c r="H27" i="1"/>
  <c r="E27" i="1"/>
  <c r="M26" i="1"/>
  <c r="L26" i="1"/>
  <c r="K26" i="1"/>
  <c r="H26" i="1"/>
  <c r="E26" i="1"/>
  <c r="M25" i="1"/>
  <c r="L25" i="1"/>
  <c r="N25" i="1" s="1"/>
  <c r="K25" i="1"/>
  <c r="H25" i="1"/>
  <c r="E25" i="1"/>
  <c r="M24" i="1"/>
  <c r="L24" i="1"/>
  <c r="N24" i="1" s="1"/>
  <c r="K24" i="1"/>
  <c r="H24" i="1"/>
  <c r="E24" i="1"/>
  <c r="M23" i="1"/>
  <c r="L23" i="1"/>
  <c r="N23" i="1" s="1"/>
  <c r="K23" i="1"/>
  <c r="H23" i="1"/>
  <c r="E23" i="1"/>
  <c r="M22" i="1"/>
  <c r="L22" i="1"/>
  <c r="K22" i="1"/>
  <c r="H22" i="1"/>
  <c r="E22" i="1"/>
  <c r="M21" i="1"/>
  <c r="L21" i="1"/>
  <c r="K21" i="1"/>
  <c r="H21" i="1"/>
  <c r="E21" i="1"/>
  <c r="M20" i="1"/>
  <c r="L20" i="1"/>
  <c r="N20" i="1" s="1"/>
  <c r="K20" i="1"/>
  <c r="H20" i="1"/>
  <c r="E20" i="1"/>
  <c r="M19" i="1"/>
  <c r="L19" i="1"/>
  <c r="N19" i="1" s="1"/>
  <c r="K19" i="1"/>
  <c r="H19" i="1"/>
  <c r="E19" i="1"/>
  <c r="M18" i="1"/>
  <c r="L18" i="1"/>
  <c r="K18" i="1"/>
  <c r="H18" i="1"/>
  <c r="E18" i="1"/>
  <c r="M17" i="1"/>
  <c r="L17" i="1"/>
  <c r="N17" i="1" s="1"/>
  <c r="K17" i="1"/>
  <c r="H17" i="1"/>
  <c r="E17" i="1"/>
  <c r="M16" i="1"/>
  <c r="L16" i="1"/>
  <c r="N16" i="1" s="1"/>
  <c r="K16" i="1"/>
  <c r="H16" i="1"/>
  <c r="E16" i="1"/>
  <c r="M15" i="1"/>
  <c r="L15" i="1"/>
  <c r="N15" i="1" s="1"/>
  <c r="K15" i="1"/>
  <c r="H15" i="1"/>
  <c r="E15" i="1"/>
  <c r="M14" i="1"/>
  <c r="L14" i="1"/>
  <c r="K14" i="1"/>
  <c r="H14" i="1"/>
  <c r="E14" i="1"/>
  <c r="M13" i="1"/>
  <c r="L13" i="1"/>
  <c r="K13" i="1"/>
  <c r="H13" i="1"/>
  <c r="E13" i="1"/>
  <c r="M12" i="1"/>
  <c r="L12" i="1"/>
  <c r="N12" i="1" s="1"/>
  <c r="K12" i="1"/>
  <c r="H12" i="1"/>
  <c r="E12" i="1"/>
  <c r="M11" i="1"/>
  <c r="L11" i="1"/>
  <c r="N11" i="1" s="1"/>
  <c r="K11" i="1"/>
  <c r="H11" i="1"/>
  <c r="E11" i="1"/>
  <c r="M10" i="1"/>
  <c r="L10" i="1"/>
  <c r="K10" i="1"/>
  <c r="H10" i="1"/>
  <c r="E10" i="1"/>
  <c r="M9" i="1"/>
  <c r="L9" i="1"/>
  <c r="N9" i="1" s="1"/>
  <c r="K9" i="1"/>
  <c r="H9" i="1"/>
  <c r="E9" i="1"/>
  <c r="M8" i="1"/>
  <c r="L8" i="1"/>
  <c r="N8" i="1" s="1"/>
  <c r="K8" i="1"/>
  <c r="H8" i="1"/>
  <c r="E8" i="1"/>
  <c r="M7" i="1"/>
  <c r="L7" i="1"/>
  <c r="N7" i="1" s="1"/>
  <c r="K7" i="1"/>
  <c r="H7" i="1"/>
  <c r="E7" i="1"/>
  <c r="M6" i="1"/>
  <c r="L6" i="1"/>
  <c r="K6" i="1"/>
  <c r="H6" i="1"/>
  <c r="E6" i="1"/>
  <c r="M5" i="1"/>
  <c r="M42" i="1" s="1"/>
  <c r="L5" i="1"/>
  <c r="K5" i="1"/>
  <c r="K42" i="1" s="1"/>
  <c r="H5" i="1"/>
  <c r="E5" i="1"/>
  <c r="E42" i="1" s="1"/>
  <c r="N25" i="2" l="1"/>
  <c r="N13" i="1"/>
  <c r="N21" i="1"/>
  <c r="N29" i="1"/>
  <c r="N37" i="1"/>
  <c r="I42" i="3"/>
  <c r="K42" i="3" s="1"/>
  <c r="H42" i="1"/>
  <c r="L42" i="1"/>
  <c r="N42" i="1" s="1"/>
  <c r="N5" i="1"/>
  <c r="N6" i="1"/>
  <c r="N10" i="1"/>
  <c r="N14" i="1"/>
  <c r="N18" i="1"/>
  <c r="N22" i="1"/>
  <c r="N26" i="1"/>
  <c r="N30" i="1"/>
  <c r="N34" i="1"/>
  <c r="N38" i="1"/>
  <c r="H42" i="2"/>
  <c r="L42" i="2"/>
  <c r="N5" i="2"/>
  <c r="N6" i="2"/>
  <c r="N10" i="2"/>
  <c r="N14" i="2"/>
  <c r="N16" i="2"/>
  <c r="N18" i="2"/>
  <c r="N20" i="2"/>
  <c r="N22" i="2"/>
  <c r="N24" i="2"/>
  <c r="N26" i="2"/>
  <c r="N42" i="2" s="1"/>
  <c r="N28" i="2"/>
  <c r="N30" i="2"/>
</calcChain>
</file>

<file path=xl/sharedStrings.xml><?xml version="1.0" encoding="utf-8"?>
<sst xmlns="http://schemas.openxmlformats.org/spreadsheetml/2006/main" count="169" uniqueCount="55">
  <si>
    <t>DATA KUNJUNGAN OBYEK WISATA TAHUN 2018</t>
  </si>
  <si>
    <t xml:space="preserve">NO </t>
  </si>
  <si>
    <t>NAMA OBYEK WISATA</t>
  </si>
  <si>
    <t>TRIBULAN I</t>
  </si>
  <si>
    <t>JANUARI</t>
  </si>
  <si>
    <t>FEBRUARI</t>
  </si>
  <si>
    <t>MARET</t>
  </si>
  <si>
    <t>TOTAL</t>
  </si>
  <si>
    <t>WISNUS</t>
  </si>
  <si>
    <t>WISMAN</t>
  </si>
  <si>
    <t>JUMLAH</t>
  </si>
  <si>
    <t>WISATAWAN</t>
  </si>
  <si>
    <t>Agro Royal Family</t>
  </si>
  <si>
    <t>Candi Gedong Putri</t>
  </si>
  <si>
    <t>Candi Randuagung</t>
  </si>
  <si>
    <t>Goa Tetes</t>
  </si>
  <si>
    <t>G. Lemongan</t>
  </si>
  <si>
    <t>Hutan Bambu</t>
  </si>
  <si>
    <t>Kolam Renang Veteran</t>
  </si>
  <si>
    <t>Pantai Bambang</t>
  </si>
  <si>
    <t>Air Terjun Trap Sewu</t>
  </si>
  <si>
    <t>Air Terjun Kapas Biru</t>
  </si>
  <si>
    <t>Pantai Watu Pecak</t>
  </si>
  <si>
    <t>Pantai Wotgalih</t>
  </si>
  <si>
    <t>Pemandian Alam Tirtosari View</t>
  </si>
  <si>
    <t>Pemandian Joyokarto</t>
  </si>
  <si>
    <t>Pemandian Kayu Batu</t>
  </si>
  <si>
    <t>Pemandian Alam Selokambang</t>
  </si>
  <si>
    <t>Pemandian Tirtowono</t>
  </si>
  <si>
    <t>Piket Nol</t>
  </si>
  <si>
    <t>Puncak B29</t>
  </si>
  <si>
    <t>Pura Mandara Giri Semeru Agung</t>
  </si>
  <si>
    <t>Kawasan Pendakian G. Semeru</t>
  </si>
  <si>
    <t>Ranu Klakah</t>
  </si>
  <si>
    <t>Ranu Pakis</t>
  </si>
  <si>
    <t>Ranu Bedali</t>
  </si>
  <si>
    <t>Kawasan Situs Biting</t>
  </si>
  <si>
    <t>Taman Wisata TPI Tempursari</t>
  </si>
  <si>
    <t>Museum Daerah Kab. Lumajang (Kawasan Wonorejo Terpadu) KWT</t>
  </si>
  <si>
    <t>Waterpark (Kawasan Wonorejo Terpadu) KWT</t>
  </si>
  <si>
    <t>Air Terjun Tumpak Sewu Semeru</t>
  </si>
  <si>
    <t>Kawasan Pantai Dampar Indah</t>
  </si>
  <si>
    <t>Alun - Alun Lumajang</t>
  </si>
  <si>
    <t>Pemandian Telaga Semeru</t>
  </si>
  <si>
    <t>Air Terjun Sumber Telu</t>
  </si>
  <si>
    <t>Air Terjun Watu Lapis</t>
  </si>
  <si>
    <t>Wisata Agro Kertowono</t>
  </si>
  <si>
    <t>Pemandian Surojoyo</t>
  </si>
  <si>
    <t>Air Terjun Kabut Pelangi</t>
  </si>
  <si>
    <t>TRIBULAN II</t>
  </si>
  <si>
    <t>APRIL</t>
  </si>
  <si>
    <t>MEI</t>
  </si>
  <si>
    <t>JUNI</t>
  </si>
  <si>
    <t>View Point Air Terjun Tumpak Sewu Semeru</t>
  </si>
  <si>
    <t>DATA KUNJUNGAN WISATAWAN SEMESTER I 2018 DI KABUPATEN LUMAJANG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</si>
</sst>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gency FB"/>
      <family val="2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Fill="1" applyBorder="1"/>
    <xf numFmtId="165" fontId="2" fillId="0" borderId="0" xfId="1" applyNumberFormat="1" applyFont="1" applyFill="1" applyBorder="1"/>
    <xf numFmtId="164" fontId="2" fillId="0" borderId="0" xfId="1" applyFont="1" applyFill="1" applyBorder="1"/>
    <xf numFmtId="0" fontId="3" fillId="7" borderId="2" xfId="0" applyNumberFormat="1" applyFont="1" applyFill="1" applyBorder="1" applyAlignment="1">
      <alignment horizontal="center"/>
    </xf>
    <xf numFmtId="0" fontId="3" fillId="7" borderId="2" xfId="0" applyNumberFormat="1" applyFont="1" applyFill="1" applyBorder="1" applyAlignment="1">
      <alignment vertical="center"/>
    </xf>
    <xf numFmtId="0" fontId="3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vertical="center"/>
    </xf>
    <xf numFmtId="0" fontId="3" fillId="0" borderId="2" xfId="0" applyNumberFormat="1" applyFont="1" applyBorder="1" applyAlignment="1">
      <alignment horizontal="left" vertical="center"/>
    </xf>
    <xf numFmtId="0" fontId="3" fillId="0" borderId="2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left" vertical="center"/>
    </xf>
    <xf numFmtId="0" fontId="0" fillId="0" borderId="0" xfId="0" applyAlignment="1"/>
    <xf numFmtId="165" fontId="0" fillId="0" borderId="2" xfId="1" applyNumberFormat="1" applyFont="1" applyBorder="1"/>
    <xf numFmtId="0" fontId="0" fillId="0" borderId="2" xfId="0" applyFont="1" applyBorder="1" applyAlignment="1">
      <alignment horizontal="center"/>
    </xf>
    <xf numFmtId="165" fontId="4" fillId="6" borderId="2" xfId="1" applyNumberFormat="1" applyFont="1" applyFill="1" applyBorder="1"/>
    <xf numFmtId="0" fontId="0" fillId="8" borderId="2" xfId="0" applyFont="1" applyFill="1" applyBorder="1" applyAlignment="1">
      <alignment horizontal="center"/>
    </xf>
    <xf numFmtId="165" fontId="0" fillId="8" borderId="2" xfId="1" applyNumberFormat="1" applyFont="1" applyFill="1" applyBorder="1"/>
    <xf numFmtId="165" fontId="0" fillId="8" borderId="2" xfId="1" applyNumberFormat="1" applyFont="1" applyFill="1" applyBorder="1" applyAlignment="1"/>
    <xf numFmtId="0" fontId="0" fillId="9" borderId="2" xfId="0" applyFont="1" applyFill="1" applyBorder="1" applyAlignment="1">
      <alignment horizontal="center"/>
    </xf>
    <xf numFmtId="165" fontId="0" fillId="9" borderId="2" xfId="1" applyNumberFormat="1" applyFont="1" applyFill="1" applyBorder="1"/>
    <xf numFmtId="165" fontId="0" fillId="9" borderId="2" xfId="1" applyNumberFormat="1" applyFont="1" applyFill="1" applyBorder="1" applyAlignment="1"/>
    <xf numFmtId="0" fontId="3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3" fillId="0" borderId="2" xfId="0" applyNumberFormat="1" applyFont="1" applyBorder="1" applyAlignment="1">
      <alignment horizontal="center" vertical="center"/>
    </xf>
    <xf numFmtId="0" fontId="3" fillId="6" borderId="6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4" borderId="2" xfId="0" applyNumberFormat="1" applyFont="1" applyFill="1" applyBorder="1" applyAlignment="1">
      <alignment horizontal="center"/>
    </xf>
    <xf numFmtId="0" fontId="3" fillId="4" borderId="2" xfId="0" applyNumberFormat="1" applyFont="1" applyFill="1" applyBorder="1" applyAlignment="1">
      <alignment vertical="center"/>
    </xf>
    <xf numFmtId="165" fontId="3" fillId="4" borderId="2" xfId="1" applyNumberFormat="1" applyFont="1" applyFill="1" applyBorder="1"/>
    <xf numFmtId="165" fontId="3" fillId="0" borderId="2" xfId="1" applyNumberFormat="1" applyFont="1" applyBorder="1"/>
    <xf numFmtId="165" fontId="3" fillId="2" borderId="2" xfId="1" applyNumberFormat="1" applyFont="1" applyFill="1" applyBorder="1"/>
    <xf numFmtId="165" fontId="3" fillId="3" borderId="2" xfId="1" applyNumberFormat="1" applyFont="1" applyFill="1" applyBorder="1"/>
    <xf numFmtId="0" fontId="3" fillId="0" borderId="2" xfId="0" applyNumberFormat="1" applyFont="1" applyBorder="1" applyAlignment="1">
      <alignment horizontal="left" vertical="center" wrapText="1"/>
    </xf>
    <xf numFmtId="165" fontId="3" fillId="5" borderId="2" xfId="1" applyNumberFormat="1" applyFont="1" applyFill="1" applyBorder="1"/>
    <xf numFmtId="0" fontId="3" fillId="6" borderId="2" xfId="0" applyFont="1" applyFill="1" applyBorder="1" applyAlignment="1">
      <alignment horizontal="center"/>
    </xf>
    <xf numFmtId="165" fontId="3" fillId="6" borderId="2" xfId="1" applyNumberFormat="1" applyFont="1" applyFill="1" applyBorder="1"/>
    <xf numFmtId="165" fontId="3" fillId="7" borderId="2" xfId="1" applyNumberFormat="1" applyFont="1" applyFill="1" applyBorder="1"/>
    <xf numFmtId="165" fontId="3" fillId="6" borderId="6" xfId="1" applyNumberFormat="1" applyFont="1" applyFill="1" applyBorder="1"/>
    <xf numFmtId="165" fontId="3" fillId="0" borderId="2" xfId="1" applyNumberFormat="1" applyFont="1" applyBorder="1" applyAlignment="1"/>
    <xf numFmtId="165" fontId="3" fillId="2" borderId="2" xfId="1" applyNumberFormat="1" applyFont="1" applyFill="1" applyBorder="1" applyAlignment="1"/>
    <xf numFmtId="165" fontId="3" fillId="3" borderId="2" xfId="1" applyNumberFormat="1" applyFont="1" applyFill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B1" workbookViewId="0">
      <selection activeCell="E13" sqref="E13"/>
    </sheetView>
  </sheetViews>
  <sheetFormatPr defaultRowHeight="15" x14ac:dyDescent="0.25"/>
  <cols>
    <col min="1" max="1" width="3.28515625" bestFit="1" customWidth="1"/>
    <col min="2" max="2" width="65.140625" bestFit="1" customWidth="1"/>
    <col min="3" max="3" width="9.85546875" bestFit="1" customWidth="1"/>
    <col min="4" max="4" width="9.28515625" bestFit="1" customWidth="1"/>
    <col min="5" max="5" width="10.42578125" customWidth="1"/>
    <col min="6" max="6" width="9.85546875" bestFit="1" customWidth="1"/>
    <col min="7" max="7" width="9.28515625" bestFit="1" customWidth="1"/>
    <col min="8" max="8" width="10.42578125" customWidth="1"/>
    <col min="9" max="9" width="9.85546875" bestFit="1" customWidth="1"/>
    <col min="10" max="10" width="9.28515625" bestFit="1" customWidth="1"/>
    <col min="11" max="11" width="10.7109375" customWidth="1"/>
    <col min="12" max="12" width="9.85546875" bestFit="1" customWidth="1"/>
    <col min="13" max="13" width="9.28515625" bestFit="1" customWidth="1"/>
    <col min="14" max="14" width="11" customWidth="1"/>
  </cols>
  <sheetData>
    <row r="1" spans="1:14" ht="15.75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5.75" x14ac:dyDescent="0.25">
      <c r="A2" s="24" t="s">
        <v>1</v>
      </c>
      <c r="B2" s="24" t="s">
        <v>2</v>
      </c>
      <c r="C2" s="28" t="s">
        <v>3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5.75" x14ac:dyDescent="0.25">
      <c r="A3" s="24"/>
      <c r="B3" s="24"/>
      <c r="C3" s="28" t="s">
        <v>4</v>
      </c>
      <c r="D3" s="28"/>
      <c r="E3" s="28"/>
      <c r="F3" s="28" t="s">
        <v>5</v>
      </c>
      <c r="G3" s="28"/>
      <c r="H3" s="28"/>
      <c r="I3" s="28" t="s">
        <v>6</v>
      </c>
      <c r="J3" s="28"/>
      <c r="K3" s="28"/>
      <c r="L3" s="30" t="s">
        <v>7</v>
      </c>
      <c r="M3" s="31"/>
      <c r="N3" s="32"/>
    </row>
    <row r="4" spans="1:14" ht="15.75" x14ac:dyDescent="0.25">
      <c r="A4" s="24"/>
      <c r="B4" s="24"/>
      <c r="C4" s="22" t="s">
        <v>8</v>
      </c>
      <c r="D4" s="22" t="s">
        <v>9</v>
      </c>
      <c r="E4" s="33" t="s">
        <v>10</v>
      </c>
      <c r="F4" s="22" t="s">
        <v>8</v>
      </c>
      <c r="G4" s="22" t="s">
        <v>9</v>
      </c>
      <c r="H4" s="33" t="s">
        <v>10</v>
      </c>
      <c r="I4" s="22" t="s">
        <v>8</v>
      </c>
      <c r="J4" s="22" t="s">
        <v>9</v>
      </c>
      <c r="K4" s="33" t="s">
        <v>10</v>
      </c>
      <c r="L4" s="34" t="s">
        <v>8</v>
      </c>
      <c r="M4" s="34" t="s">
        <v>9</v>
      </c>
      <c r="N4" s="34" t="s">
        <v>11</v>
      </c>
    </row>
    <row r="5" spans="1:14" ht="15.75" x14ac:dyDescent="0.25">
      <c r="A5" s="35">
        <v>1</v>
      </c>
      <c r="B5" s="36" t="s">
        <v>12</v>
      </c>
      <c r="C5" s="37">
        <v>0</v>
      </c>
      <c r="D5" s="37">
        <v>0</v>
      </c>
      <c r="E5" s="37">
        <f>C5+D5</f>
        <v>0</v>
      </c>
      <c r="F5" s="37">
        <v>0</v>
      </c>
      <c r="G5" s="37">
        <v>0</v>
      </c>
      <c r="H5" s="37">
        <f>F5+G5</f>
        <v>0</v>
      </c>
      <c r="I5" s="37">
        <v>0</v>
      </c>
      <c r="J5" s="37">
        <v>0</v>
      </c>
      <c r="K5" s="37">
        <f>I5+J5</f>
        <v>0</v>
      </c>
      <c r="L5" s="37">
        <f>C5+F5+I5</f>
        <v>0</v>
      </c>
      <c r="M5" s="37">
        <f>D5+G5+J5</f>
        <v>0</v>
      </c>
      <c r="N5" s="37">
        <f>L5+M5</f>
        <v>0</v>
      </c>
    </row>
    <row r="6" spans="1:14" ht="15.75" x14ac:dyDescent="0.25">
      <c r="A6" s="7">
        <v>2</v>
      </c>
      <c r="B6" s="8" t="s">
        <v>13</v>
      </c>
      <c r="C6" s="38">
        <v>54</v>
      </c>
      <c r="D6" s="38">
        <v>0</v>
      </c>
      <c r="E6" s="39">
        <f>C6+D6</f>
        <v>54</v>
      </c>
      <c r="F6" s="38">
        <v>56</v>
      </c>
      <c r="G6" s="38">
        <v>0</v>
      </c>
      <c r="H6" s="39">
        <f>F6+G6</f>
        <v>56</v>
      </c>
      <c r="I6" s="38">
        <v>90</v>
      </c>
      <c r="J6" s="38">
        <v>0</v>
      </c>
      <c r="K6" s="39">
        <f t="shared" ref="K6:K41" si="0">I6+J6</f>
        <v>90</v>
      </c>
      <c r="L6" s="40">
        <f t="shared" ref="L6:M41" si="1">C6+F6+I6</f>
        <v>200</v>
      </c>
      <c r="M6" s="40">
        <f t="shared" si="1"/>
        <v>0</v>
      </c>
      <c r="N6" s="40">
        <f t="shared" ref="N6:N41" si="2">L6+M6</f>
        <v>200</v>
      </c>
    </row>
    <row r="7" spans="1:14" ht="15.75" x14ac:dyDescent="0.25">
      <c r="A7" s="7">
        <v>3</v>
      </c>
      <c r="B7" s="8" t="s">
        <v>14</v>
      </c>
      <c r="C7" s="38">
        <v>56</v>
      </c>
      <c r="D7" s="38">
        <v>0</v>
      </c>
      <c r="E7" s="39">
        <f t="shared" ref="E7:E41" si="3">C7+D7</f>
        <v>56</v>
      </c>
      <c r="F7" s="38">
        <v>42</v>
      </c>
      <c r="G7" s="38">
        <v>0</v>
      </c>
      <c r="H7" s="39">
        <f t="shared" ref="H7:H41" si="4">F7+G7</f>
        <v>42</v>
      </c>
      <c r="I7" s="38">
        <v>49</v>
      </c>
      <c r="J7" s="38">
        <v>0</v>
      </c>
      <c r="K7" s="39">
        <f t="shared" si="0"/>
        <v>49</v>
      </c>
      <c r="L7" s="40">
        <f t="shared" si="1"/>
        <v>147</v>
      </c>
      <c r="M7" s="40">
        <f t="shared" si="1"/>
        <v>0</v>
      </c>
      <c r="N7" s="40">
        <f t="shared" si="2"/>
        <v>147</v>
      </c>
    </row>
    <row r="8" spans="1:14" ht="15.75" x14ac:dyDescent="0.25">
      <c r="A8" s="7">
        <v>4</v>
      </c>
      <c r="B8" s="8" t="s">
        <v>15</v>
      </c>
      <c r="C8" s="38">
        <v>457</v>
      </c>
      <c r="D8" s="38">
        <v>0</v>
      </c>
      <c r="E8" s="39">
        <f t="shared" si="3"/>
        <v>457</v>
      </c>
      <c r="F8" s="38">
        <v>489</v>
      </c>
      <c r="G8" s="38">
        <v>4</v>
      </c>
      <c r="H8" s="39">
        <f t="shared" si="4"/>
        <v>493</v>
      </c>
      <c r="I8" s="38">
        <v>554</v>
      </c>
      <c r="J8" s="38">
        <v>0</v>
      </c>
      <c r="K8" s="39">
        <f t="shared" si="0"/>
        <v>554</v>
      </c>
      <c r="L8" s="40">
        <f t="shared" si="1"/>
        <v>1500</v>
      </c>
      <c r="M8" s="40">
        <f t="shared" si="1"/>
        <v>4</v>
      </c>
      <c r="N8" s="40">
        <f t="shared" si="2"/>
        <v>1504</v>
      </c>
    </row>
    <row r="9" spans="1:14" ht="15.75" x14ac:dyDescent="0.25">
      <c r="A9" s="7">
        <v>5</v>
      </c>
      <c r="B9" s="8" t="s">
        <v>16</v>
      </c>
      <c r="C9" s="38">
        <v>923</v>
      </c>
      <c r="D9" s="38">
        <v>0</v>
      </c>
      <c r="E9" s="39">
        <f t="shared" si="3"/>
        <v>923</v>
      </c>
      <c r="F9" s="38">
        <v>750</v>
      </c>
      <c r="G9" s="38">
        <v>0</v>
      </c>
      <c r="H9" s="39">
        <f t="shared" si="4"/>
        <v>750</v>
      </c>
      <c r="I9" s="38">
        <v>540</v>
      </c>
      <c r="J9" s="38">
        <v>0</v>
      </c>
      <c r="K9" s="39">
        <f t="shared" si="0"/>
        <v>540</v>
      </c>
      <c r="L9" s="40">
        <f t="shared" si="1"/>
        <v>2213</v>
      </c>
      <c r="M9" s="40">
        <f t="shared" si="1"/>
        <v>0</v>
      </c>
      <c r="N9" s="40">
        <f t="shared" si="2"/>
        <v>2213</v>
      </c>
    </row>
    <row r="10" spans="1:14" ht="15.75" x14ac:dyDescent="0.25">
      <c r="A10" s="7">
        <v>6</v>
      </c>
      <c r="B10" s="8" t="s">
        <v>17</v>
      </c>
      <c r="C10" s="38">
        <v>17323</v>
      </c>
      <c r="D10" s="38">
        <v>15</v>
      </c>
      <c r="E10" s="39">
        <f t="shared" si="3"/>
        <v>17338</v>
      </c>
      <c r="F10" s="38">
        <v>7201</v>
      </c>
      <c r="G10" s="38">
        <v>6</v>
      </c>
      <c r="H10" s="39">
        <f t="shared" si="4"/>
        <v>7207</v>
      </c>
      <c r="I10" s="38">
        <v>8048</v>
      </c>
      <c r="J10" s="38">
        <v>14</v>
      </c>
      <c r="K10" s="39">
        <f t="shared" si="0"/>
        <v>8062</v>
      </c>
      <c r="L10" s="40">
        <f t="shared" si="1"/>
        <v>32572</v>
      </c>
      <c r="M10" s="40">
        <f t="shared" si="1"/>
        <v>35</v>
      </c>
      <c r="N10" s="40">
        <f t="shared" si="2"/>
        <v>32607</v>
      </c>
    </row>
    <row r="11" spans="1:14" ht="15.75" x14ac:dyDescent="0.25">
      <c r="A11" s="7">
        <v>7</v>
      </c>
      <c r="B11" s="8" t="s">
        <v>18</v>
      </c>
      <c r="C11" s="38">
        <v>1121</v>
      </c>
      <c r="D11" s="38">
        <v>0</v>
      </c>
      <c r="E11" s="39">
        <f t="shared" si="3"/>
        <v>1121</v>
      </c>
      <c r="F11" s="38">
        <v>1224</v>
      </c>
      <c r="G11" s="38">
        <v>0</v>
      </c>
      <c r="H11" s="39">
        <f t="shared" si="4"/>
        <v>1224</v>
      </c>
      <c r="I11" s="38">
        <v>1457</v>
      </c>
      <c r="J11" s="38">
        <v>0</v>
      </c>
      <c r="K11" s="39">
        <f t="shared" si="0"/>
        <v>1457</v>
      </c>
      <c r="L11" s="40">
        <f t="shared" si="1"/>
        <v>3802</v>
      </c>
      <c r="M11" s="40">
        <f t="shared" si="1"/>
        <v>0</v>
      </c>
      <c r="N11" s="40">
        <f t="shared" si="2"/>
        <v>3802</v>
      </c>
    </row>
    <row r="12" spans="1:14" ht="15.75" x14ac:dyDescent="0.25">
      <c r="A12" s="7">
        <v>8</v>
      </c>
      <c r="B12" s="8" t="s">
        <v>19</v>
      </c>
      <c r="C12" s="38">
        <v>2541</v>
      </c>
      <c r="D12" s="38">
        <v>0</v>
      </c>
      <c r="E12" s="39">
        <f t="shared" si="3"/>
        <v>2541</v>
      </c>
      <c r="F12" s="38">
        <v>345</v>
      </c>
      <c r="G12" s="38">
        <v>0</v>
      </c>
      <c r="H12" s="39">
        <f t="shared" si="4"/>
        <v>345</v>
      </c>
      <c r="I12" s="38">
        <v>224</v>
      </c>
      <c r="J12" s="38">
        <v>0</v>
      </c>
      <c r="K12" s="39">
        <f t="shared" si="0"/>
        <v>224</v>
      </c>
      <c r="L12" s="40">
        <f t="shared" si="1"/>
        <v>3110</v>
      </c>
      <c r="M12" s="40">
        <f t="shared" si="1"/>
        <v>0</v>
      </c>
      <c r="N12" s="40">
        <f t="shared" si="2"/>
        <v>3110</v>
      </c>
    </row>
    <row r="13" spans="1:14" ht="15.75" x14ac:dyDescent="0.25">
      <c r="A13" s="7">
        <v>9</v>
      </c>
      <c r="B13" s="8" t="s">
        <v>20</v>
      </c>
      <c r="C13" s="38">
        <v>1222</v>
      </c>
      <c r="D13" s="38">
        <v>8</v>
      </c>
      <c r="E13" s="39">
        <f t="shared" si="3"/>
        <v>1230</v>
      </c>
      <c r="F13" s="38">
        <v>874</v>
      </c>
      <c r="G13" s="38">
        <v>0</v>
      </c>
      <c r="H13" s="39">
        <f t="shared" si="4"/>
        <v>874</v>
      </c>
      <c r="I13" s="38">
        <v>887</v>
      </c>
      <c r="J13" s="38">
        <v>3</v>
      </c>
      <c r="K13" s="39">
        <f t="shared" si="0"/>
        <v>890</v>
      </c>
      <c r="L13" s="40">
        <f t="shared" si="1"/>
        <v>2983</v>
      </c>
      <c r="M13" s="40">
        <f t="shared" si="1"/>
        <v>11</v>
      </c>
      <c r="N13" s="40">
        <f t="shared" si="2"/>
        <v>2994</v>
      </c>
    </row>
    <row r="14" spans="1:14" ht="15.75" x14ac:dyDescent="0.25">
      <c r="A14" s="7">
        <v>10</v>
      </c>
      <c r="B14" s="8" t="s">
        <v>21</v>
      </c>
      <c r="C14" s="38">
        <v>1286</v>
      </c>
      <c r="D14" s="38">
        <v>15</v>
      </c>
      <c r="E14" s="39">
        <f t="shared" si="3"/>
        <v>1301</v>
      </c>
      <c r="F14" s="38">
        <v>475</v>
      </c>
      <c r="G14" s="38">
        <v>14</v>
      </c>
      <c r="H14" s="39">
        <f t="shared" si="4"/>
        <v>489</v>
      </c>
      <c r="I14" s="38">
        <v>552</v>
      </c>
      <c r="J14" s="38">
        <v>8</v>
      </c>
      <c r="K14" s="39">
        <f t="shared" si="0"/>
        <v>560</v>
      </c>
      <c r="L14" s="40">
        <f t="shared" si="1"/>
        <v>2313</v>
      </c>
      <c r="M14" s="40">
        <f t="shared" si="1"/>
        <v>37</v>
      </c>
      <c r="N14" s="40">
        <f t="shared" si="2"/>
        <v>2350</v>
      </c>
    </row>
    <row r="15" spans="1:14" ht="15.75" x14ac:dyDescent="0.25">
      <c r="A15" s="7">
        <v>11</v>
      </c>
      <c r="B15" s="8" t="s">
        <v>22</v>
      </c>
      <c r="C15" s="38">
        <v>1267</v>
      </c>
      <c r="D15" s="38">
        <v>0</v>
      </c>
      <c r="E15" s="39">
        <f t="shared" si="3"/>
        <v>1267</v>
      </c>
      <c r="F15" s="38">
        <v>874</v>
      </c>
      <c r="G15" s="38">
        <v>0</v>
      </c>
      <c r="H15" s="39">
        <f t="shared" si="4"/>
        <v>874</v>
      </c>
      <c r="I15" s="38">
        <v>887</v>
      </c>
      <c r="J15" s="38">
        <v>0</v>
      </c>
      <c r="K15" s="39">
        <f t="shared" si="0"/>
        <v>887</v>
      </c>
      <c r="L15" s="40">
        <f t="shared" si="1"/>
        <v>3028</v>
      </c>
      <c r="M15" s="40">
        <f t="shared" si="1"/>
        <v>0</v>
      </c>
      <c r="N15" s="40">
        <f t="shared" si="2"/>
        <v>3028</v>
      </c>
    </row>
    <row r="16" spans="1:14" ht="15.75" x14ac:dyDescent="0.25">
      <c r="A16" s="7">
        <v>12</v>
      </c>
      <c r="B16" s="8" t="s">
        <v>23</v>
      </c>
      <c r="C16" s="38">
        <v>2066</v>
      </c>
      <c r="D16" s="38">
        <v>0</v>
      </c>
      <c r="E16" s="39">
        <f t="shared" si="3"/>
        <v>2066</v>
      </c>
      <c r="F16" s="38">
        <v>957</v>
      </c>
      <c r="G16" s="38">
        <v>0</v>
      </c>
      <c r="H16" s="39">
        <f t="shared" si="4"/>
        <v>957</v>
      </c>
      <c r="I16" s="38">
        <v>791</v>
      </c>
      <c r="J16" s="38">
        <v>4</v>
      </c>
      <c r="K16" s="39">
        <f t="shared" si="0"/>
        <v>795</v>
      </c>
      <c r="L16" s="40">
        <f t="shared" si="1"/>
        <v>3814</v>
      </c>
      <c r="M16" s="40">
        <f t="shared" si="1"/>
        <v>4</v>
      </c>
      <c r="N16" s="40">
        <f t="shared" si="2"/>
        <v>3818</v>
      </c>
    </row>
    <row r="17" spans="1:14" ht="15.75" x14ac:dyDescent="0.25">
      <c r="A17" s="7">
        <v>13</v>
      </c>
      <c r="B17" s="8" t="s">
        <v>24</v>
      </c>
      <c r="C17" s="38">
        <v>694</v>
      </c>
      <c r="D17" s="38">
        <v>0</v>
      </c>
      <c r="E17" s="39">
        <f t="shared" si="3"/>
        <v>694</v>
      </c>
      <c r="F17" s="38">
        <v>1708</v>
      </c>
      <c r="G17" s="38">
        <v>0</v>
      </c>
      <c r="H17" s="39">
        <f t="shared" si="4"/>
        <v>1708</v>
      </c>
      <c r="I17" s="38">
        <v>2144</v>
      </c>
      <c r="J17" s="38">
        <v>0</v>
      </c>
      <c r="K17" s="39">
        <f t="shared" si="0"/>
        <v>2144</v>
      </c>
      <c r="L17" s="40">
        <f t="shared" si="1"/>
        <v>4546</v>
      </c>
      <c r="M17" s="40">
        <f t="shared" si="1"/>
        <v>0</v>
      </c>
      <c r="N17" s="40">
        <f t="shared" si="2"/>
        <v>4546</v>
      </c>
    </row>
    <row r="18" spans="1:14" ht="15.75" x14ac:dyDescent="0.25">
      <c r="A18" s="7">
        <v>14</v>
      </c>
      <c r="B18" s="8" t="s">
        <v>25</v>
      </c>
      <c r="C18" s="38">
        <v>14433</v>
      </c>
      <c r="D18" s="38">
        <v>0</v>
      </c>
      <c r="E18" s="39">
        <f t="shared" si="3"/>
        <v>14433</v>
      </c>
      <c r="F18" s="38">
        <v>5531</v>
      </c>
      <c r="G18" s="38">
        <v>0</v>
      </c>
      <c r="H18" s="39">
        <f t="shared" si="4"/>
        <v>5531</v>
      </c>
      <c r="I18" s="38">
        <v>6737</v>
      </c>
      <c r="J18" s="38">
        <v>0</v>
      </c>
      <c r="K18" s="39">
        <f t="shared" si="0"/>
        <v>6737</v>
      </c>
      <c r="L18" s="40">
        <f t="shared" si="1"/>
        <v>26701</v>
      </c>
      <c r="M18" s="40">
        <f t="shared" si="1"/>
        <v>0</v>
      </c>
      <c r="N18" s="40">
        <f t="shared" si="2"/>
        <v>26701</v>
      </c>
    </row>
    <row r="19" spans="1:14" ht="15.75" x14ac:dyDescent="0.25">
      <c r="A19" s="7">
        <v>15</v>
      </c>
      <c r="B19" s="8" t="s">
        <v>26</v>
      </c>
      <c r="C19" s="38">
        <v>2170</v>
      </c>
      <c r="D19" s="38">
        <v>0</v>
      </c>
      <c r="E19" s="39">
        <f t="shared" si="3"/>
        <v>2170</v>
      </c>
      <c r="F19" s="38">
        <v>765</v>
      </c>
      <c r="G19" s="38">
        <v>0</v>
      </c>
      <c r="H19" s="39">
        <f t="shared" si="4"/>
        <v>765</v>
      </c>
      <c r="I19" s="38">
        <v>925</v>
      </c>
      <c r="J19" s="38">
        <v>0</v>
      </c>
      <c r="K19" s="39">
        <f t="shared" si="0"/>
        <v>925</v>
      </c>
      <c r="L19" s="40">
        <f t="shared" si="1"/>
        <v>3860</v>
      </c>
      <c r="M19" s="40">
        <f t="shared" si="1"/>
        <v>0</v>
      </c>
      <c r="N19" s="40">
        <f t="shared" si="2"/>
        <v>3860</v>
      </c>
    </row>
    <row r="20" spans="1:14" ht="15.75" x14ac:dyDescent="0.25">
      <c r="A20" s="7">
        <v>16</v>
      </c>
      <c r="B20" s="8" t="s">
        <v>27</v>
      </c>
      <c r="C20" s="38">
        <v>15940</v>
      </c>
      <c r="D20" s="38">
        <v>0</v>
      </c>
      <c r="E20" s="39">
        <f t="shared" si="3"/>
        <v>15940</v>
      </c>
      <c r="F20" s="38">
        <v>10324</v>
      </c>
      <c r="G20" s="38">
        <v>0</v>
      </c>
      <c r="H20" s="39">
        <f t="shared" si="4"/>
        <v>10324</v>
      </c>
      <c r="I20" s="38">
        <v>13337</v>
      </c>
      <c r="J20" s="38">
        <v>0</v>
      </c>
      <c r="K20" s="39">
        <f t="shared" si="0"/>
        <v>13337</v>
      </c>
      <c r="L20" s="40">
        <f t="shared" si="1"/>
        <v>39601</v>
      </c>
      <c r="M20" s="40">
        <f t="shared" si="1"/>
        <v>0</v>
      </c>
      <c r="N20" s="40">
        <f t="shared" si="2"/>
        <v>39601</v>
      </c>
    </row>
    <row r="21" spans="1:14" ht="15.75" x14ac:dyDescent="0.25">
      <c r="A21" s="7">
        <v>17</v>
      </c>
      <c r="B21" s="8" t="s">
        <v>28</v>
      </c>
      <c r="C21" s="38">
        <v>6521</v>
      </c>
      <c r="D21" s="38">
        <v>3</v>
      </c>
      <c r="E21" s="39">
        <f t="shared" si="3"/>
        <v>6524</v>
      </c>
      <c r="F21" s="38">
        <v>4517</v>
      </c>
      <c r="G21" s="38">
        <v>93</v>
      </c>
      <c r="H21" s="39">
        <f t="shared" si="4"/>
        <v>4610</v>
      </c>
      <c r="I21" s="38">
        <v>5524</v>
      </c>
      <c r="J21" s="38">
        <v>22</v>
      </c>
      <c r="K21" s="39">
        <f t="shared" si="0"/>
        <v>5546</v>
      </c>
      <c r="L21" s="40">
        <f t="shared" si="1"/>
        <v>16562</v>
      </c>
      <c r="M21" s="40">
        <f t="shared" si="1"/>
        <v>118</v>
      </c>
      <c r="N21" s="40">
        <f t="shared" si="2"/>
        <v>16680</v>
      </c>
    </row>
    <row r="22" spans="1:14" ht="15.75" x14ac:dyDescent="0.25">
      <c r="A22" s="7">
        <v>18</v>
      </c>
      <c r="B22" s="8" t="s">
        <v>29</v>
      </c>
      <c r="C22" s="38">
        <v>774</v>
      </c>
      <c r="D22" s="38">
        <v>0</v>
      </c>
      <c r="E22" s="39">
        <f t="shared" si="3"/>
        <v>774</v>
      </c>
      <c r="F22" s="38">
        <v>668</v>
      </c>
      <c r="G22" s="38">
        <v>0</v>
      </c>
      <c r="H22" s="39">
        <f t="shared" si="4"/>
        <v>668</v>
      </c>
      <c r="I22" s="38">
        <v>457</v>
      </c>
      <c r="J22" s="38">
        <v>0</v>
      </c>
      <c r="K22" s="39">
        <f t="shared" si="0"/>
        <v>457</v>
      </c>
      <c r="L22" s="40">
        <f t="shared" si="1"/>
        <v>1899</v>
      </c>
      <c r="M22" s="40">
        <f t="shared" si="1"/>
        <v>0</v>
      </c>
      <c r="N22" s="40">
        <f t="shared" si="2"/>
        <v>1899</v>
      </c>
    </row>
    <row r="23" spans="1:14" ht="15.75" x14ac:dyDescent="0.25">
      <c r="A23" s="7">
        <v>19</v>
      </c>
      <c r="B23" s="8" t="s">
        <v>30</v>
      </c>
      <c r="C23" s="38">
        <v>11750</v>
      </c>
      <c r="D23" s="38">
        <v>140</v>
      </c>
      <c r="E23" s="39">
        <f t="shared" si="3"/>
        <v>11890</v>
      </c>
      <c r="F23" s="38">
        <v>915</v>
      </c>
      <c r="G23" s="38">
        <v>30</v>
      </c>
      <c r="H23" s="39">
        <f t="shared" si="4"/>
        <v>945</v>
      </c>
      <c r="I23" s="38">
        <v>1680</v>
      </c>
      <c r="J23" s="38">
        <v>145</v>
      </c>
      <c r="K23" s="39">
        <f t="shared" si="0"/>
        <v>1825</v>
      </c>
      <c r="L23" s="40">
        <f t="shared" si="1"/>
        <v>14345</v>
      </c>
      <c r="M23" s="40">
        <f t="shared" si="1"/>
        <v>315</v>
      </c>
      <c r="N23" s="40">
        <f t="shared" si="2"/>
        <v>14660</v>
      </c>
    </row>
    <row r="24" spans="1:14" ht="15.75" x14ac:dyDescent="0.25">
      <c r="A24" s="7">
        <v>20</v>
      </c>
      <c r="B24" s="8" t="s">
        <v>31</v>
      </c>
      <c r="C24" s="38">
        <v>3754</v>
      </c>
      <c r="D24" s="38">
        <v>11</v>
      </c>
      <c r="E24" s="39">
        <f t="shared" si="3"/>
        <v>3765</v>
      </c>
      <c r="F24" s="38">
        <v>2744</v>
      </c>
      <c r="G24" s="38">
        <v>29</v>
      </c>
      <c r="H24" s="39">
        <f t="shared" si="4"/>
        <v>2773</v>
      </c>
      <c r="I24" s="38">
        <v>3874</v>
      </c>
      <c r="J24" s="38">
        <v>35</v>
      </c>
      <c r="K24" s="39">
        <f t="shared" si="0"/>
        <v>3909</v>
      </c>
      <c r="L24" s="40">
        <f t="shared" si="1"/>
        <v>10372</v>
      </c>
      <c r="M24" s="40">
        <f t="shared" si="1"/>
        <v>75</v>
      </c>
      <c r="N24" s="40">
        <f t="shared" si="2"/>
        <v>10447</v>
      </c>
    </row>
    <row r="25" spans="1:14" ht="15.75" x14ac:dyDescent="0.25">
      <c r="A25" s="7">
        <v>21</v>
      </c>
      <c r="B25" s="8" t="s">
        <v>32</v>
      </c>
      <c r="C25" s="38">
        <v>8874</v>
      </c>
      <c r="D25" s="38">
        <v>75</v>
      </c>
      <c r="E25" s="39">
        <f t="shared" si="3"/>
        <v>8949</v>
      </c>
      <c r="F25" s="38">
        <v>7784</v>
      </c>
      <c r="G25" s="38">
        <v>107</v>
      </c>
      <c r="H25" s="39">
        <f t="shared" si="4"/>
        <v>7891</v>
      </c>
      <c r="I25" s="38">
        <v>7758</v>
      </c>
      <c r="J25" s="38">
        <v>154</v>
      </c>
      <c r="K25" s="39">
        <f t="shared" si="0"/>
        <v>7912</v>
      </c>
      <c r="L25" s="40">
        <f t="shared" si="1"/>
        <v>24416</v>
      </c>
      <c r="M25" s="40">
        <f t="shared" si="1"/>
        <v>336</v>
      </c>
      <c r="N25" s="40">
        <f t="shared" si="2"/>
        <v>24752</v>
      </c>
    </row>
    <row r="26" spans="1:14" ht="15.75" x14ac:dyDescent="0.25">
      <c r="A26" s="7">
        <v>22</v>
      </c>
      <c r="B26" s="8" t="s">
        <v>33</v>
      </c>
      <c r="C26" s="38">
        <v>2773</v>
      </c>
      <c r="D26" s="38">
        <v>0</v>
      </c>
      <c r="E26" s="39">
        <f t="shared" si="3"/>
        <v>2773</v>
      </c>
      <c r="F26" s="38">
        <v>875</v>
      </c>
      <c r="G26" s="38">
        <v>0</v>
      </c>
      <c r="H26" s="39">
        <f t="shared" si="4"/>
        <v>875</v>
      </c>
      <c r="I26" s="38">
        <v>985</v>
      </c>
      <c r="J26" s="38">
        <v>0</v>
      </c>
      <c r="K26" s="39">
        <f t="shared" si="0"/>
        <v>985</v>
      </c>
      <c r="L26" s="40">
        <f t="shared" si="1"/>
        <v>4633</v>
      </c>
      <c r="M26" s="40">
        <f t="shared" si="1"/>
        <v>0</v>
      </c>
      <c r="N26" s="40">
        <f t="shared" si="2"/>
        <v>4633</v>
      </c>
    </row>
    <row r="27" spans="1:14" ht="15.75" x14ac:dyDescent="0.25">
      <c r="A27" s="7">
        <v>23</v>
      </c>
      <c r="B27" s="8" t="s">
        <v>34</v>
      </c>
      <c r="C27" s="38">
        <v>274</v>
      </c>
      <c r="D27" s="38">
        <v>0</v>
      </c>
      <c r="E27" s="39">
        <f t="shared" si="3"/>
        <v>274</v>
      </c>
      <c r="F27" s="38">
        <v>113</v>
      </c>
      <c r="G27" s="38">
        <v>0</v>
      </c>
      <c r="H27" s="39">
        <f t="shared" si="4"/>
        <v>113</v>
      </c>
      <c r="I27" s="38">
        <v>120</v>
      </c>
      <c r="J27" s="38">
        <v>0</v>
      </c>
      <c r="K27" s="39">
        <f t="shared" si="0"/>
        <v>120</v>
      </c>
      <c r="L27" s="40">
        <f t="shared" si="1"/>
        <v>507</v>
      </c>
      <c r="M27" s="40">
        <f t="shared" si="1"/>
        <v>0</v>
      </c>
      <c r="N27" s="40">
        <f t="shared" si="2"/>
        <v>507</v>
      </c>
    </row>
    <row r="28" spans="1:14" ht="15.75" x14ac:dyDescent="0.25">
      <c r="A28" s="7">
        <v>24</v>
      </c>
      <c r="B28" s="8" t="s">
        <v>35</v>
      </c>
      <c r="C28" s="38">
        <v>8941</v>
      </c>
      <c r="D28" s="38">
        <v>9</v>
      </c>
      <c r="E28" s="39">
        <f t="shared" si="3"/>
        <v>8950</v>
      </c>
      <c r="F28" s="38">
        <v>7742</v>
      </c>
      <c r="G28" s="38">
        <v>0</v>
      </c>
      <c r="H28" s="39">
        <f t="shared" si="4"/>
        <v>7742</v>
      </c>
      <c r="I28" s="38">
        <v>8134</v>
      </c>
      <c r="J28" s="38">
        <v>5</v>
      </c>
      <c r="K28" s="39">
        <f t="shared" si="0"/>
        <v>8139</v>
      </c>
      <c r="L28" s="40">
        <f t="shared" si="1"/>
        <v>24817</v>
      </c>
      <c r="M28" s="40">
        <f t="shared" si="1"/>
        <v>14</v>
      </c>
      <c r="N28" s="40">
        <f t="shared" si="2"/>
        <v>24831</v>
      </c>
    </row>
    <row r="29" spans="1:14" ht="15.75" x14ac:dyDescent="0.25">
      <c r="A29" s="7">
        <v>25</v>
      </c>
      <c r="B29" s="8" t="s">
        <v>36</v>
      </c>
      <c r="C29" s="38">
        <v>88</v>
      </c>
      <c r="D29" s="38">
        <v>0</v>
      </c>
      <c r="E29" s="39">
        <f t="shared" si="3"/>
        <v>88</v>
      </c>
      <c r="F29" s="38">
        <v>0</v>
      </c>
      <c r="G29" s="38">
        <v>0</v>
      </c>
      <c r="H29" s="39">
        <f t="shared" si="4"/>
        <v>0</v>
      </c>
      <c r="I29" s="38">
        <v>55</v>
      </c>
      <c r="J29" s="38">
        <v>0</v>
      </c>
      <c r="K29" s="39">
        <f t="shared" si="0"/>
        <v>55</v>
      </c>
      <c r="L29" s="40">
        <f t="shared" si="1"/>
        <v>143</v>
      </c>
      <c r="M29" s="40">
        <f t="shared" si="1"/>
        <v>0</v>
      </c>
      <c r="N29" s="40">
        <f t="shared" si="2"/>
        <v>143</v>
      </c>
    </row>
    <row r="30" spans="1:14" ht="15.75" x14ac:dyDescent="0.25">
      <c r="A30" s="7">
        <v>26</v>
      </c>
      <c r="B30" s="8" t="s">
        <v>37</v>
      </c>
      <c r="C30" s="38">
        <v>1194</v>
      </c>
      <c r="D30" s="38">
        <v>0</v>
      </c>
      <c r="E30" s="39">
        <f t="shared" si="3"/>
        <v>1194</v>
      </c>
      <c r="F30" s="38">
        <v>1124</v>
      </c>
      <c r="G30" s="38">
        <v>0</v>
      </c>
      <c r="H30" s="39">
        <f t="shared" si="4"/>
        <v>1124</v>
      </c>
      <c r="I30" s="38">
        <v>139</v>
      </c>
      <c r="J30" s="38">
        <v>0</v>
      </c>
      <c r="K30" s="39">
        <f t="shared" si="0"/>
        <v>139</v>
      </c>
      <c r="L30" s="40">
        <f t="shared" si="1"/>
        <v>2457</v>
      </c>
      <c r="M30" s="40">
        <f t="shared" si="1"/>
        <v>0</v>
      </c>
      <c r="N30" s="40">
        <f t="shared" si="2"/>
        <v>2457</v>
      </c>
    </row>
    <row r="31" spans="1:14" ht="15.75" x14ac:dyDescent="0.25">
      <c r="A31" s="7">
        <v>27</v>
      </c>
      <c r="B31" s="9" t="s">
        <v>38</v>
      </c>
      <c r="C31" s="38">
        <v>1412</v>
      </c>
      <c r="D31" s="38">
        <v>0</v>
      </c>
      <c r="E31" s="39">
        <f t="shared" si="3"/>
        <v>1412</v>
      </c>
      <c r="F31" s="38">
        <v>830</v>
      </c>
      <c r="G31" s="38">
        <v>0</v>
      </c>
      <c r="H31" s="39">
        <f t="shared" si="4"/>
        <v>830</v>
      </c>
      <c r="I31" s="38">
        <v>1450</v>
      </c>
      <c r="J31" s="38">
        <v>6</v>
      </c>
      <c r="K31" s="39">
        <f t="shared" si="0"/>
        <v>1456</v>
      </c>
      <c r="L31" s="40">
        <f t="shared" si="1"/>
        <v>3692</v>
      </c>
      <c r="M31" s="40">
        <f t="shared" si="1"/>
        <v>6</v>
      </c>
      <c r="N31" s="40">
        <f t="shared" si="2"/>
        <v>3698</v>
      </c>
    </row>
    <row r="32" spans="1:14" s="1" customFormat="1" ht="15.75" x14ac:dyDescent="0.25">
      <c r="A32" s="7">
        <v>28</v>
      </c>
      <c r="B32" s="41" t="s">
        <v>39</v>
      </c>
      <c r="C32" s="38">
        <v>8579</v>
      </c>
      <c r="D32" s="38">
        <v>0</v>
      </c>
      <c r="E32" s="39">
        <f t="shared" si="3"/>
        <v>8579</v>
      </c>
      <c r="F32" s="38">
        <v>3932</v>
      </c>
      <c r="G32" s="38">
        <v>0</v>
      </c>
      <c r="H32" s="39">
        <f t="shared" si="4"/>
        <v>3932</v>
      </c>
      <c r="I32" s="38">
        <v>4716</v>
      </c>
      <c r="J32" s="38">
        <v>0</v>
      </c>
      <c r="K32" s="39">
        <f t="shared" si="0"/>
        <v>4716</v>
      </c>
      <c r="L32" s="40">
        <f t="shared" si="1"/>
        <v>17227</v>
      </c>
      <c r="M32" s="40">
        <f t="shared" si="1"/>
        <v>0</v>
      </c>
      <c r="N32" s="40">
        <f t="shared" si="2"/>
        <v>17227</v>
      </c>
    </row>
    <row r="33" spans="1:14" ht="15.75" x14ac:dyDescent="0.25">
      <c r="A33" s="7">
        <v>29</v>
      </c>
      <c r="B33" s="8" t="s">
        <v>40</v>
      </c>
      <c r="C33" s="38">
        <v>2041</v>
      </c>
      <c r="D33" s="38">
        <v>12</v>
      </c>
      <c r="E33" s="39">
        <f t="shared" si="3"/>
        <v>2053</v>
      </c>
      <c r="F33" s="38">
        <v>1152</v>
      </c>
      <c r="G33" s="38">
        <v>61</v>
      </c>
      <c r="H33" s="39">
        <f t="shared" si="4"/>
        <v>1213</v>
      </c>
      <c r="I33" s="38">
        <v>1423</v>
      </c>
      <c r="J33" s="38">
        <v>273</v>
      </c>
      <c r="K33" s="39">
        <f t="shared" si="0"/>
        <v>1696</v>
      </c>
      <c r="L33" s="40">
        <f t="shared" si="1"/>
        <v>4616</v>
      </c>
      <c r="M33" s="40">
        <f t="shared" si="1"/>
        <v>346</v>
      </c>
      <c r="N33" s="40">
        <f t="shared" si="2"/>
        <v>4962</v>
      </c>
    </row>
    <row r="34" spans="1:14" ht="15.75" x14ac:dyDescent="0.25">
      <c r="A34" s="7">
        <v>30</v>
      </c>
      <c r="B34" s="8" t="s">
        <v>41</v>
      </c>
      <c r="C34" s="38">
        <v>1245</v>
      </c>
      <c r="D34" s="38">
        <v>0</v>
      </c>
      <c r="E34" s="39">
        <f t="shared" si="3"/>
        <v>1245</v>
      </c>
      <c r="F34" s="38">
        <v>1178</v>
      </c>
      <c r="G34" s="38">
        <v>0</v>
      </c>
      <c r="H34" s="39">
        <f t="shared" si="4"/>
        <v>1178</v>
      </c>
      <c r="I34" s="38">
        <v>1877</v>
      </c>
      <c r="J34" s="38">
        <v>0</v>
      </c>
      <c r="K34" s="39">
        <f t="shared" si="0"/>
        <v>1877</v>
      </c>
      <c r="L34" s="40">
        <f t="shared" si="1"/>
        <v>4300</v>
      </c>
      <c r="M34" s="40">
        <f t="shared" si="1"/>
        <v>0</v>
      </c>
      <c r="N34" s="40">
        <f t="shared" si="2"/>
        <v>4300</v>
      </c>
    </row>
    <row r="35" spans="1:14" ht="15.75" x14ac:dyDescent="0.25">
      <c r="A35" s="10">
        <v>31</v>
      </c>
      <c r="B35" s="11" t="s">
        <v>42</v>
      </c>
      <c r="C35" s="38">
        <v>60750</v>
      </c>
      <c r="D35" s="38">
        <v>0</v>
      </c>
      <c r="E35" s="39">
        <f t="shared" si="3"/>
        <v>60750</v>
      </c>
      <c r="F35" s="38">
        <v>63340</v>
      </c>
      <c r="G35" s="38">
        <v>0</v>
      </c>
      <c r="H35" s="39">
        <f t="shared" si="4"/>
        <v>63340</v>
      </c>
      <c r="I35" s="38">
        <v>69640</v>
      </c>
      <c r="J35" s="38">
        <v>0</v>
      </c>
      <c r="K35" s="39">
        <f t="shared" si="0"/>
        <v>69640</v>
      </c>
      <c r="L35" s="40">
        <f t="shared" si="1"/>
        <v>193730</v>
      </c>
      <c r="M35" s="40">
        <f t="shared" si="1"/>
        <v>0</v>
      </c>
      <c r="N35" s="40">
        <f t="shared" si="2"/>
        <v>193730</v>
      </c>
    </row>
    <row r="36" spans="1:14" ht="15.75" x14ac:dyDescent="0.25">
      <c r="A36" s="7">
        <v>32</v>
      </c>
      <c r="B36" s="9" t="s">
        <v>43</v>
      </c>
      <c r="C36" s="38">
        <v>144</v>
      </c>
      <c r="D36" s="38">
        <v>0</v>
      </c>
      <c r="E36" s="39">
        <f t="shared" si="3"/>
        <v>144</v>
      </c>
      <c r="F36" s="38">
        <v>224</v>
      </c>
      <c r="G36" s="38">
        <v>0</v>
      </c>
      <c r="H36" s="39">
        <f t="shared" si="4"/>
        <v>224</v>
      </c>
      <c r="I36" s="38">
        <v>254</v>
      </c>
      <c r="J36" s="38">
        <v>0</v>
      </c>
      <c r="K36" s="39">
        <f t="shared" si="0"/>
        <v>254</v>
      </c>
      <c r="L36" s="40">
        <f t="shared" si="1"/>
        <v>622</v>
      </c>
      <c r="M36" s="40">
        <f t="shared" si="1"/>
        <v>0</v>
      </c>
      <c r="N36" s="40">
        <f t="shared" si="2"/>
        <v>622</v>
      </c>
    </row>
    <row r="37" spans="1:14" ht="15.75" x14ac:dyDescent="0.25">
      <c r="A37" s="7">
        <v>33</v>
      </c>
      <c r="B37" s="9" t="s">
        <v>44</v>
      </c>
      <c r="C37" s="38">
        <v>192</v>
      </c>
      <c r="D37" s="38">
        <v>0</v>
      </c>
      <c r="E37" s="39">
        <f t="shared" si="3"/>
        <v>192</v>
      </c>
      <c r="F37" s="42">
        <v>0</v>
      </c>
      <c r="G37" s="42">
        <v>0</v>
      </c>
      <c r="H37" s="42">
        <f t="shared" si="4"/>
        <v>0</v>
      </c>
      <c r="I37" s="38">
        <v>210</v>
      </c>
      <c r="J37" s="38">
        <v>5</v>
      </c>
      <c r="K37" s="39">
        <f t="shared" si="0"/>
        <v>215</v>
      </c>
      <c r="L37" s="40">
        <f t="shared" si="1"/>
        <v>402</v>
      </c>
      <c r="M37" s="40">
        <f t="shared" si="1"/>
        <v>5</v>
      </c>
      <c r="N37" s="40">
        <f t="shared" si="2"/>
        <v>407</v>
      </c>
    </row>
    <row r="38" spans="1:14" ht="15.75" x14ac:dyDescent="0.25">
      <c r="A38" s="7">
        <v>34</v>
      </c>
      <c r="B38" s="9" t="s">
        <v>45</v>
      </c>
      <c r="C38" s="38">
        <v>224</v>
      </c>
      <c r="D38" s="38">
        <v>0</v>
      </c>
      <c r="E38" s="39">
        <f t="shared" si="3"/>
        <v>224</v>
      </c>
      <c r="F38" s="38">
        <v>114</v>
      </c>
      <c r="G38" s="38">
        <v>0</v>
      </c>
      <c r="H38" s="39">
        <f t="shared" si="4"/>
        <v>114</v>
      </c>
      <c r="I38" s="38">
        <v>154</v>
      </c>
      <c r="J38" s="38">
        <v>0</v>
      </c>
      <c r="K38" s="39">
        <f t="shared" si="0"/>
        <v>154</v>
      </c>
      <c r="L38" s="40">
        <f t="shared" si="1"/>
        <v>492</v>
      </c>
      <c r="M38" s="40">
        <f t="shared" si="1"/>
        <v>0</v>
      </c>
      <c r="N38" s="40">
        <f t="shared" si="2"/>
        <v>492</v>
      </c>
    </row>
    <row r="39" spans="1:14" ht="15.75" x14ac:dyDescent="0.25">
      <c r="A39" s="7">
        <v>35</v>
      </c>
      <c r="B39" s="9" t="s">
        <v>46</v>
      </c>
      <c r="C39" s="38">
        <v>505</v>
      </c>
      <c r="D39" s="38">
        <v>0</v>
      </c>
      <c r="E39" s="39">
        <f t="shared" si="3"/>
        <v>505</v>
      </c>
      <c r="F39" s="38">
        <v>448</v>
      </c>
      <c r="G39" s="38">
        <v>0</v>
      </c>
      <c r="H39" s="39">
        <f t="shared" si="4"/>
        <v>448</v>
      </c>
      <c r="I39" s="38">
        <v>1887</v>
      </c>
      <c r="J39" s="38">
        <v>0</v>
      </c>
      <c r="K39" s="39">
        <f t="shared" si="0"/>
        <v>1887</v>
      </c>
      <c r="L39" s="40">
        <f t="shared" si="1"/>
        <v>2840</v>
      </c>
      <c r="M39" s="40">
        <f t="shared" si="1"/>
        <v>0</v>
      </c>
      <c r="N39" s="40">
        <f t="shared" si="2"/>
        <v>2840</v>
      </c>
    </row>
    <row r="40" spans="1:14" ht="15.75" x14ac:dyDescent="0.25">
      <c r="A40" s="7">
        <v>36</v>
      </c>
      <c r="B40" s="9" t="s">
        <v>47</v>
      </c>
      <c r="C40" s="38">
        <v>2900</v>
      </c>
      <c r="D40" s="38">
        <v>0</v>
      </c>
      <c r="E40" s="39">
        <f t="shared" si="3"/>
        <v>2900</v>
      </c>
      <c r="F40" s="38">
        <v>1300</v>
      </c>
      <c r="G40" s="38">
        <v>0</v>
      </c>
      <c r="H40" s="39">
        <f t="shared" si="4"/>
        <v>1300</v>
      </c>
      <c r="I40" s="38">
        <v>2300</v>
      </c>
      <c r="J40" s="38">
        <v>0</v>
      </c>
      <c r="K40" s="39">
        <f t="shared" si="0"/>
        <v>2300</v>
      </c>
      <c r="L40" s="40">
        <f t="shared" si="1"/>
        <v>6500</v>
      </c>
      <c r="M40" s="40">
        <f t="shared" si="1"/>
        <v>0</v>
      </c>
      <c r="N40" s="40">
        <f t="shared" si="2"/>
        <v>6500</v>
      </c>
    </row>
    <row r="41" spans="1:14" ht="15.75" x14ac:dyDescent="0.25">
      <c r="A41" s="7">
        <v>37</v>
      </c>
      <c r="B41" s="9" t="s">
        <v>48</v>
      </c>
      <c r="C41" s="38">
        <v>148</v>
      </c>
      <c r="D41" s="38">
        <v>20</v>
      </c>
      <c r="E41" s="39">
        <f t="shared" si="3"/>
        <v>168</v>
      </c>
      <c r="F41" s="38">
        <v>155</v>
      </c>
      <c r="G41" s="38">
        <v>25</v>
      </c>
      <c r="H41" s="39">
        <f t="shared" si="4"/>
        <v>180</v>
      </c>
      <c r="I41" s="38">
        <v>146</v>
      </c>
      <c r="J41" s="38">
        <v>14</v>
      </c>
      <c r="K41" s="39">
        <f t="shared" si="0"/>
        <v>160</v>
      </c>
      <c r="L41" s="40">
        <f t="shared" si="1"/>
        <v>449</v>
      </c>
      <c r="M41" s="40">
        <f t="shared" si="1"/>
        <v>59</v>
      </c>
      <c r="N41" s="40">
        <f t="shared" si="2"/>
        <v>508</v>
      </c>
    </row>
    <row r="42" spans="1:14" ht="15.75" x14ac:dyDescent="0.25">
      <c r="A42" s="43" t="s">
        <v>7</v>
      </c>
      <c r="B42" s="43"/>
      <c r="C42" s="44">
        <f>SUM(C5:C41)</f>
        <v>184636</v>
      </c>
      <c r="D42" s="44">
        <f t="shared" ref="D42:M42" si="5">SUM(D5:D41)</f>
        <v>308</v>
      </c>
      <c r="E42" s="44">
        <f t="shared" si="5"/>
        <v>184944</v>
      </c>
      <c r="F42" s="44">
        <f t="shared" si="5"/>
        <v>130770</v>
      </c>
      <c r="G42" s="44">
        <f t="shared" si="5"/>
        <v>369</v>
      </c>
      <c r="H42" s="44">
        <f t="shared" si="5"/>
        <v>131139</v>
      </c>
      <c r="I42" s="44">
        <f t="shared" si="5"/>
        <v>150005</v>
      </c>
      <c r="J42" s="44">
        <f t="shared" si="5"/>
        <v>688</v>
      </c>
      <c r="K42" s="44">
        <f t="shared" si="5"/>
        <v>150693</v>
      </c>
      <c r="L42" s="44">
        <f>SUM(L5:L41)</f>
        <v>465411</v>
      </c>
      <c r="M42" s="44">
        <f t="shared" si="5"/>
        <v>1365</v>
      </c>
      <c r="N42" s="44">
        <f>L42+M42</f>
        <v>466776</v>
      </c>
    </row>
  </sheetData>
  <mergeCells count="9">
    <mergeCell ref="A42:B42"/>
    <mergeCell ref="A1:N1"/>
    <mergeCell ref="A2:A4"/>
    <mergeCell ref="B2:B4"/>
    <mergeCell ref="C2:N2"/>
    <mergeCell ref="C3:E3"/>
    <mergeCell ref="F3:H3"/>
    <mergeCell ref="I3:K3"/>
    <mergeCell ref="L3:N3"/>
  </mergeCells>
  <pageMargins left="0.7" right="0.7" top="0.75" bottom="0.75" header="0.3" footer="0.3"/>
  <pageSetup paperSize="5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zoomScaleNormal="100" workbookViewId="0">
      <selection sqref="A1:N1"/>
    </sheetView>
  </sheetViews>
  <sheetFormatPr defaultRowHeight="15" x14ac:dyDescent="0.25"/>
  <cols>
    <col min="1" max="1" width="3.28515625" bestFit="1" customWidth="1"/>
    <col min="2" max="2" width="65.140625" bestFit="1" customWidth="1"/>
    <col min="3" max="3" width="9.85546875" bestFit="1" customWidth="1"/>
    <col min="4" max="4" width="9.140625" bestFit="1" customWidth="1"/>
    <col min="5" max="6" width="9.85546875" bestFit="1" customWidth="1"/>
    <col min="7" max="7" width="9.140625" bestFit="1" customWidth="1"/>
    <col min="8" max="9" width="9.85546875" bestFit="1" customWidth="1"/>
    <col min="10" max="10" width="9.140625" bestFit="1" customWidth="1"/>
    <col min="11" max="11" width="9.85546875" bestFit="1" customWidth="1"/>
    <col min="12" max="12" width="11.5703125" bestFit="1" customWidth="1"/>
    <col min="13" max="13" width="9.140625" bestFit="1" customWidth="1"/>
    <col min="14" max="14" width="13.140625" bestFit="1" customWidth="1"/>
  </cols>
  <sheetData>
    <row r="1" spans="1:14" ht="15.75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5.75" x14ac:dyDescent="0.25">
      <c r="A2" s="24" t="s">
        <v>1</v>
      </c>
      <c r="B2" s="24" t="s">
        <v>2</v>
      </c>
      <c r="C2" s="28" t="s">
        <v>49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5.75" x14ac:dyDescent="0.25">
      <c r="A3" s="24"/>
      <c r="B3" s="24"/>
      <c r="C3" s="28" t="s">
        <v>50</v>
      </c>
      <c r="D3" s="28"/>
      <c r="E3" s="28"/>
      <c r="F3" s="28" t="s">
        <v>51</v>
      </c>
      <c r="G3" s="28"/>
      <c r="H3" s="28"/>
      <c r="I3" s="28" t="s">
        <v>52</v>
      </c>
      <c r="J3" s="28"/>
      <c r="K3" s="28"/>
      <c r="L3" s="30" t="s">
        <v>7</v>
      </c>
      <c r="M3" s="31"/>
      <c r="N3" s="32"/>
    </row>
    <row r="4" spans="1:14" ht="15.75" x14ac:dyDescent="0.25">
      <c r="A4" s="24"/>
      <c r="B4" s="24"/>
      <c r="C4" s="22" t="s">
        <v>8</v>
      </c>
      <c r="D4" s="22" t="s">
        <v>9</v>
      </c>
      <c r="E4" s="33" t="s">
        <v>10</v>
      </c>
      <c r="F4" s="22" t="s">
        <v>8</v>
      </c>
      <c r="G4" s="22" t="s">
        <v>9</v>
      </c>
      <c r="H4" s="33" t="s">
        <v>10</v>
      </c>
      <c r="I4" s="22" t="s">
        <v>8</v>
      </c>
      <c r="J4" s="22" t="s">
        <v>9</v>
      </c>
      <c r="K4" s="33" t="s">
        <v>10</v>
      </c>
      <c r="L4" s="34" t="s">
        <v>8</v>
      </c>
      <c r="M4" s="34" t="s">
        <v>9</v>
      </c>
      <c r="N4" s="34" t="s">
        <v>11</v>
      </c>
    </row>
    <row r="5" spans="1:14" ht="15.75" x14ac:dyDescent="0.25">
      <c r="A5" s="5">
        <v>1</v>
      </c>
      <c r="B5" s="6" t="s">
        <v>12</v>
      </c>
      <c r="C5" s="45">
        <v>0</v>
      </c>
      <c r="D5" s="45">
        <v>0</v>
      </c>
      <c r="E5" s="45">
        <f>C5+D5</f>
        <v>0</v>
      </c>
      <c r="F5" s="45">
        <v>0</v>
      </c>
      <c r="G5" s="45">
        <v>0</v>
      </c>
      <c r="H5" s="45">
        <f>F5+G5</f>
        <v>0</v>
      </c>
      <c r="I5" s="45">
        <v>0</v>
      </c>
      <c r="J5" s="45">
        <v>0</v>
      </c>
      <c r="K5" s="45">
        <f>I5+J5</f>
        <v>0</v>
      </c>
      <c r="L5" s="45">
        <f>C5+F5+I5</f>
        <v>0</v>
      </c>
      <c r="M5" s="45">
        <f>D5+G5+J5</f>
        <v>0</v>
      </c>
      <c r="N5" s="45">
        <f>L5+M5</f>
        <v>0</v>
      </c>
    </row>
    <row r="6" spans="1:14" ht="15.75" x14ac:dyDescent="0.25">
      <c r="A6" s="7">
        <v>2</v>
      </c>
      <c r="B6" s="8" t="s">
        <v>13</v>
      </c>
      <c r="C6" s="38">
        <v>59</v>
      </c>
      <c r="D6" s="38">
        <v>0</v>
      </c>
      <c r="E6" s="39">
        <f t="shared" ref="E6:E41" si="0">C6+D6</f>
        <v>59</v>
      </c>
      <c r="F6" s="38">
        <v>102</v>
      </c>
      <c r="G6" s="38">
        <v>0</v>
      </c>
      <c r="H6" s="39">
        <f t="shared" ref="H6:H41" si="1">F6+G6</f>
        <v>102</v>
      </c>
      <c r="I6" s="38">
        <v>112</v>
      </c>
      <c r="J6" s="38">
        <v>0</v>
      </c>
      <c r="K6" s="39">
        <f t="shared" ref="K6:K41" si="2">I6+J6</f>
        <v>112</v>
      </c>
      <c r="L6" s="40">
        <f>C6+F6+I6</f>
        <v>273</v>
      </c>
      <c r="M6" s="40">
        <f t="shared" ref="M6:M41" si="3">D6+G6+J6</f>
        <v>0</v>
      </c>
      <c r="N6" s="40">
        <f>L6+M6</f>
        <v>273</v>
      </c>
    </row>
    <row r="7" spans="1:14" ht="15.75" x14ac:dyDescent="0.25">
      <c r="A7" s="7">
        <v>3</v>
      </c>
      <c r="B7" s="8" t="s">
        <v>14</v>
      </c>
      <c r="C7" s="38">
        <v>54</v>
      </c>
      <c r="D7" s="38">
        <v>0</v>
      </c>
      <c r="E7" s="39">
        <f t="shared" si="0"/>
        <v>54</v>
      </c>
      <c r="F7" s="38">
        <v>87</v>
      </c>
      <c r="G7" s="38">
        <v>0</v>
      </c>
      <c r="H7" s="39">
        <f t="shared" si="1"/>
        <v>87</v>
      </c>
      <c r="I7" s="38">
        <v>97</v>
      </c>
      <c r="J7" s="38">
        <v>0</v>
      </c>
      <c r="K7" s="39">
        <f t="shared" si="2"/>
        <v>97</v>
      </c>
      <c r="L7" s="40">
        <f t="shared" ref="L7:L41" si="4">C7+F7+I7</f>
        <v>238</v>
      </c>
      <c r="M7" s="40">
        <f t="shared" si="3"/>
        <v>0</v>
      </c>
      <c r="N7" s="40">
        <f t="shared" ref="N7:N41" si="5">L7+M7</f>
        <v>238</v>
      </c>
    </row>
    <row r="8" spans="1:14" ht="15.75" x14ac:dyDescent="0.25">
      <c r="A8" s="7">
        <v>4</v>
      </c>
      <c r="B8" s="8" t="s">
        <v>15</v>
      </c>
      <c r="C8" s="38">
        <v>100</v>
      </c>
      <c r="D8" s="38">
        <v>12</v>
      </c>
      <c r="E8" s="39">
        <f t="shared" si="0"/>
        <v>112</v>
      </c>
      <c r="F8" s="38">
        <v>477</v>
      </c>
      <c r="G8" s="38">
        <v>0</v>
      </c>
      <c r="H8" s="39">
        <f t="shared" si="1"/>
        <v>477</v>
      </c>
      <c r="I8" s="38">
        <v>3051</v>
      </c>
      <c r="J8" s="38">
        <v>0</v>
      </c>
      <c r="K8" s="39">
        <f t="shared" si="2"/>
        <v>3051</v>
      </c>
      <c r="L8" s="40">
        <f t="shared" si="4"/>
        <v>3628</v>
      </c>
      <c r="M8" s="40">
        <f t="shared" si="3"/>
        <v>12</v>
      </c>
      <c r="N8" s="40">
        <f t="shared" si="5"/>
        <v>3640</v>
      </c>
    </row>
    <row r="9" spans="1:14" ht="15.75" x14ac:dyDescent="0.25">
      <c r="A9" s="7">
        <v>5</v>
      </c>
      <c r="B9" s="8" t="s">
        <v>16</v>
      </c>
      <c r="C9" s="38">
        <v>654</v>
      </c>
      <c r="D9" s="38">
        <v>5</v>
      </c>
      <c r="E9" s="39">
        <f t="shared" si="0"/>
        <v>659</v>
      </c>
      <c r="F9" s="38">
        <v>689</v>
      </c>
      <c r="G9" s="38">
        <v>0</v>
      </c>
      <c r="H9" s="39">
        <f t="shared" si="1"/>
        <v>689</v>
      </c>
      <c r="I9" s="38">
        <v>1005</v>
      </c>
      <c r="J9" s="38">
        <v>0</v>
      </c>
      <c r="K9" s="39">
        <f t="shared" si="2"/>
        <v>1005</v>
      </c>
      <c r="L9" s="40">
        <f t="shared" si="4"/>
        <v>2348</v>
      </c>
      <c r="M9" s="40">
        <f t="shared" si="3"/>
        <v>5</v>
      </c>
      <c r="N9" s="40">
        <f t="shared" si="5"/>
        <v>2353</v>
      </c>
    </row>
    <row r="10" spans="1:14" ht="15.75" x14ac:dyDescent="0.25">
      <c r="A10" s="7">
        <v>6</v>
      </c>
      <c r="B10" s="8" t="s">
        <v>17</v>
      </c>
      <c r="C10" s="38">
        <v>10307</v>
      </c>
      <c r="D10" s="38">
        <v>15</v>
      </c>
      <c r="E10" s="39">
        <f t="shared" si="0"/>
        <v>10322</v>
      </c>
      <c r="F10" s="38">
        <v>5644</v>
      </c>
      <c r="G10" s="38">
        <v>17</v>
      </c>
      <c r="H10" s="39">
        <f t="shared" si="1"/>
        <v>5661</v>
      </c>
      <c r="I10" s="38">
        <v>28732</v>
      </c>
      <c r="J10" s="38">
        <v>0</v>
      </c>
      <c r="K10" s="39">
        <f t="shared" si="2"/>
        <v>28732</v>
      </c>
      <c r="L10" s="40">
        <f t="shared" si="4"/>
        <v>44683</v>
      </c>
      <c r="M10" s="40">
        <f t="shared" si="3"/>
        <v>32</v>
      </c>
      <c r="N10" s="40">
        <f t="shared" si="5"/>
        <v>44715</v>
      </c>
    </row>
    <row r="11" spans="1:14" ht="15.75" x14ac:dyDescent="0.25">
      <c r="A11" s="7">
        <v>7</v>
      </c>
      <c r="B11" s="8" t="s">
        <v>18</v>
      </c>
      <c r="C11" s="38">
        <v>1744</v>
      </c>
      <c r="D11" s="38">
        <v>0</v>
      </c>
      <c r="E11" s="39">
        <f t="shared" si="0"/>
        <v>1744</v>
      </c>
      <c r="F11" s="38">
        <v>2744</v>
      </c>
      <c r="G11" s="38">
        <v>0</v>
      </c>
      <c r="H11" s="39">
        <f t="shared" si="1"/>
        <v>2744</v>
      </c>
      <c r="I11" s="38">
        <v>11892</v>
      </c>
      <c r="J11" s="38">
        <v>0</v>
      </c>
      <c r="K11" s="39">
        <f t="shared" si="2"/>
        <v>11892</v>
      </c>
      <c r="L11" s="40">
        <f t="shared" si="4"/>
        <v>16380</v>
      </c>
      <c r="M11" s="40">
        <f t="shared" si="3"/>
        <v>0</v>
      </c>
      <c r="N11" s="40">
        <f t="shared" si="5"/>
        <v>16380</v>
      </c>
    </row>
    <row r="12" spans="1:14" ht="15.75" x14ac:dyDescent="0.25">
      <c r="A12" s="7">
        <v>8</v>
      </c>
      <c r="B12" s="8" t="s">
        <v>19</v>
      </c>
      <c r="C12" s="38">
        <v>744</v>
      </c>
      <c r="D12" s="38">
        <v>0</v>
      </c>
      <c r="E12" s="39">
        <f t="shared" si="0"/>
        <v>744</v>
      </c>
      <c r="F12" s="38">
        <v>784</v>
      </c>
      <c r="G12" s="38">
        <v>0</v>
      </c>
      <c r="H12" s="39">
        <f t="shared" si="1"/>
        <v>784</v>
      </c>
      <c r="I12" s="38">
        <v>27884</v>
      </c>
      <c r="J12" s="38">
        <v>0</v>
      </c>
      <c r="K12" s="39">
        <f t="shared" si="2"/>
        <v>27884</v>
      </c>
      <c r="L12" s="40">
        <f t="shared" si="4"/>
        <v>29412</v>
      </c>
      <c r="M12" s="40">
        <f t="shared" si="3"/>
        <v>0</v>
      </c>
      <c r="N12" s="40">
        <f t="shared" si="5"/>
        <v>29412</v>
      </c>
    </row>
    <row r="13" spans="1:14" ht="15.75" x14ac:dyDescent="0.25">
      <c r="A13" s="7">
        <v>9</v>
      </c>
      <c r="B13" s="8" t="s">
        <v>20</v>
      </c>
      <c r="C13" s="38">
        <v>342</v>
      </c>
      <c r="D13" s="38">
        <v>0</v>
      </c>
      <c r="E13" s="39">
        <f t="shared" si="0"/>
        <v>342</v>
      </c>
      <c r="F13" s="38">
        <v>214</v>
      </c>
      <c r="G13" s="38">
        <v>0</v>
      </c>
      <c r="H13" s="39">
        <f t="shared" si="1"/>
        <v>214</v>
      </c>
      <c r="I13" s="38">
        <v>4048</v>
      </c>
      <c r="J13" s="38">
        <v>0</v>
      </c>
      <c r="K13" s="39">
        <f t="shared" si="2"/>
        <v>4048</v>
      </c>
      <c r="L13" s="40">
        <f t="shared" si="4"/>
        <v>4604</v>
      </c>
      <c r="M13" s="40">
        <f t="shared" si="3"/>
        <v>0</v>
      </c>
      <c r="N13" s="40">
        <f t="shared" si="5"/>
        <v>4604</v>
      </c>
    </row>
    <row r="14" spans="1:14" ht="15.75" x14ac:dyDescent="0.25">
      <c r="A14" s="7">
        <v>10</v>
      </c>
      <c r="B14" s="8" t="s">
        <v>21</v>
      </c>
      <c r="C14" s="38">
        <v>789</v>
      </c>
      <c r="D14" s="38">
        <v>8</v>
      </c>
      <c r="E14" s="39">
        <f t="shared" si="0"/>
        <v>797</v>
      </c>
      <c r="F14" s="38">
        <v>542</v>
      </c>
      <c r="G14" s="38">
        <v>12</v>
      </c>
      <c r="H14" s="39">
        <f t="shared" si="1"/>
        <v>554</v>
      </c>
      <c r="I14" s="38">
        <v>1501</v>
      </c>
      <c r="J14" s="38">
        <v>14</v>
      </c>
      <c r="K14" s="39">
        <f t="shared" si="2"/>
        <v>1515</v>
      </c>
      <c r="L14" s="40">
        <f t="shared" si="4"/>
        <v>2832</v>
      </c>
      <c r="M14" s="40">
        <f t="shared" si="3"/>
        <v>34</v>
      </c>
      <c r="N14" s="40">
        <f t="shared" si="5"/>
        <v>2866</v>
      </c>
    </row>
    <row r="15" spans="1:14" ht="15.75" x14ac:dyDescent="0.25">
      <c r="A15" s="7">
        <v>11</v>
      </c>
      <c r="B15" s="8" t="s">
        <v>22</v>
      </c>
      <c r="C15" s="38">
        <v>2214</v>
      </c>
      <c r="D15" s="38">
        <v>0</v>
      </c>
      <c r="E15" s="39">
        <f t="shared" si="0"/>
        <v>2214</v>
      </c>
      <c r="F15" s="38">
        <v>1124</v>
      </c>
      <c r="G15" s="38">
        <v>0</v>
      </c>
      <c r="H15" s="39">
        <f t="shared" si="1"/>
        <v>1124</v>
      </c>
      <c r="I15" s="38">
        <v>38477</v>
      </c>
      <c r="J15" s="38">
        <v>0</v>
      </c>
      <c r="K15" s="39">
        <f t="shared" si="2"/>
        <v>38477</v>
      </c>
      <c r="L15" s="40">
        <f t="shared" si="4"/>
        <v>41815</v>
      </c>
      <c r="M15" s="40">
        <f t="shared" si="3"/>
        <v>0</v>
      </c>
      <c r="N15" s="40">
        <f t="shared" si="5"/>
        <v>41815</v>
      </c>
    </row>
    <row r="16" spans="1:14" ht="15.75" x14ac:dyDescent="0.25">
      <c r="A16" s="7">
        <v>12</v>
      </c>
      <c r="B16" s="8" t="s">
        <v>23</v>
      </c>
      <c r="C16" s="38">
        <v>855</v>
      </c>
      <c r="D16" s="38">
        <v>0</v>
      </c>
      <c r="E16" s="39">
        <f t="shared" si="0"/>
        <v>855</v>
      </c>
      <c r="F16" s="38">
        <v>974</v>
      </c>
      <c r="G16" s="38">
        <v>0</v>
      </c>
      <c r="H16" s="39">
        <f t="shared" si="1"/>
        <v>974</v>
      </c>
      <c r="I16" s="38">
        <v>46100</v>
      </c>
      <c r="J16" s="38">
        <v>0</v>
      </c>
      <c r="K16" s="39">
        <f t="shared" si="2"/>
        <v>46100</v>
      </c>
      <c r="L16" s="40">
        <f t="shared" si="4"/>
        <v>47929</v>
      </c>
      <c r="M16" s="40">
        <f t="shared" si="3"/>
        <v>0</v>
      </c>
      <c r="N16" s="40">
        <f t="shared" si="5"/>
        <v>47929</v>
      </c>
    </row>
    <row r="17" spans="1:14" ht="15.75" x14ac:dyDescent="0.25">
      <c r="A17" s="7">
        <v>13</v>
      </c>
      <c r="B17" s="8" t="s">
        <v>24</v>
      </c>
      <c r="C17" s="38">
        <v>3824</v>
      </c>
      <c r="D17" s="38">
        <v>0</v>
      </c>
      <c r="E17" s="39">
        <f t="shared" si="0"/>
        <v>3824</v>
      </c>
      <c r="F17" s="38">
        <v>1472</v>
      </c>
      <c r="G17" s="38">
        <v>0</v>
      </c>
      <c r="H17" s="39">
        <f t="shared" si="1"/>
        <v>1472</v>
      </c>
      <c r="I17" s="38">
        <v>4578</v>
      </c>
      <c r="J17" s="38">
        <v>0</v>
      </c>
      <c r="K17" s="39">
        <f t="shared" si="2"/>
        <v>4578</v>
      </c>
      <c r="L17" s="40">
        <f t="shared" si="4"/>
        <v>9874</v>
      </c>
      <c r="M17" s="40">
        <f t="shared" si="3"/>
        <v>0</v>
      </c>
      <c r="N17" s="40">
        <f t="shared" si="5"/>
        <v>9874</v>
      </c>
    </row>
    <row r="18" spans="1:14" ht="15.75" x14ac:dyDescent="0.25">
      <c r="A18" s="7">
        <v>14</v>
      </c>
      <c r="B18" s="8" t="s">
        <v>25</v>
      </c>
      <c r="C18" s="38">
        <v>2784</v>
      </c>
      <c r="D18" s="38">
        <v>0</v>
      </c>
      <c r="E18" s="39">
        <f t="shared" si="0"/>
        <v>2784</v>
      </c>
      <c r="F18" s="38">
        <v>1778</v>
      </c>
      <c r="G18" s="38">
        <v>0</v>
      </c>
      <c r="H18" s="39">
        <f t="shared" si="1"/>
        <v>1778</v>
      </c>
      <c r="I18" s="38">
        <v>9744</v>
      </c>
      <c r="J18" s="38">
        <v>0</v>
      </c>
      <c r="K18" s="39">
        <f t="shared" si="2"/>
        <v>9744</v>
      </c>
      <c r="L18" s="40">
        <f t="shared" si="4"/>
        <v>14306</v>
      </c>
      <c r="M18" s="40">
        <f t="shared" si="3"/>
        <v>0</v>
      </c>
      <c r="N18" s="40">
        <f t="shared" si="5"/>
        <v>14306</v>
      </c>
    </row>
    <row r="19" spans="1:14" ht="15.75" x14ac:dyDescent="0.25">
      <c r="A19" s="7">
        <v>15</v>
      </c>
      <c r="B19" s="8" t="s">
        <v>26</v>
      </c>
      <c r="C19" s="38">
        <v>1169</v>
      </c>
      <c r="D19" s="38">
        <v>0</v>
      </c>
      <c r="E19" s="39">
        <f t="shared" si="0"/>
        <v>1169</v>
      </c>
      <c r="F19" s="38">
        <v>422</v>
      </c>
      <c r="G19" s="38">
        <v>0</v>
      </c>
      <c r="H19" s="39">
        <f t="shared" si="1"/>
        <v>422</v>
      </c>
      <c r="I19" s="38">
        <v>6544</v>
      </c>
      <c r="J19" s="38">
        <v>0</v>
      </c>
      <c r="K19" s="39">
        <f t="shared" si="2"/>
        <v>6544</v>
      </c>
      <c r="L19" s="40">
        <f t="shared" si="4"/>
        <v>8135</v>
      </c>
      <c r="M19" s="40">
        <f t="shared" si="3"/>
        <v>0</v>
      </c>
      <c r="N19" s="40">
        <f t="shared" si="5"/>
        <v>8135</v>
      </c>
    </row>
    <row r="20" spans="1:14" ht="15.75" x14ac:dyDescent="0.25">
      <c r="A20" s="7">
        <v>16</v>
      </c>
      <c r="B20" s="8" t="s">
        <v>27</v>
      </c>
      <c r="C20" s="38">
        <v>15669</v>
      </c>
      <c r="D20" s="38">
        <v>0</v>
      </c>
      <c r="E20" s="39">
        <f t="shared" si="0"/>
        <v>15669</v>
      </c>
      <c r="F20" s="38">
        <v>7564</v>
      </c>
      <c r="G20" s="38">
        <v>0</v>
      </c>
      <c r="H20" s="39">
        <f t="shared" si="1"/>
        <v>7564</v>
      </c>
      <c r="I20" s="38">
        <v>28021</v>
      </c>
      <c r="J20" s="38">
        <v>0</v>
      </c>
      <c r="K20" s="39">
        <f t="shared" si="2"/>
        <v>28021</v>
      </c>
      <c r="L20" s="40">
        <f t="shared" si="4"/>
        <v>51254</v>
      </c>
      <c r="M20" s="40">
        <f t="shared" si="3"/>
        <v>0</v>
      </c>
      <c r="N20" s="40">
        <f t="shared" si="5"/>
        <v>51254</v>
      </c>
    </row>
    <row r="21" spans="1:14" ht="15.75" x14ac:dyDescent="0.25">
      <c r="A21" s="7">
        <v>17</v>
      </c>
      <c r="B21" s="8" t="s">
        <v>28</v>
      </c>
      <c r="C21" s="38">
        <v>6125</v>
      </c>
      <c r="D21" s="38">
        <v>11</v>
      </c>
      <c r="E21" s="39">
        <f t="shared" si="0"/>
        <v>6136</v>
      </c>
      <c r="F21" s="38">
        <v>7485</v>
      </c>
      <c r="G21" s="38">
        <v>8</v>
      </c>
      <c r="H21" s="39">
        <f t="shared" si="1"/>
        <v>7493</v>
      </c>
      <c r="I21" s="38">
        <v>21628</v>
      </c>
      <c r="J21" s="38">
        <v>0</v>
      </c>
      <c r="K21" s="39">
        <f t="shared" si="2"/>
        <v>21628</v>
      </c>
      <c r="L21" s="40">
        <f t="shared" si="4"/>
        <v>35238</v>
      </c>
      <c r="M21" s="40">
        <f t="shared" si="3"/>
        <v>19</v>
      </c>
      <c r="N21" s="40">
        <f t="shared" si="5"/>
        <v>35257</v>
      </c>
    </row>
    <row r="22" spans="1:14" ht="15.75" x14ac:dyDescent="0.25">
      <c r="A22" s="7">
        <v>18</v>
      </c>
      <c r="B22" s="8" t="s">
        <v>29</v>
      </c>
      <c r="C22" s="38">
        <v>1124</v>
      </c>
      <c r="D22" s="38">
        <v>0</v>
      </c>
      <c r="E22" s="39">
        <f t="shared" si="0"/>
        <v>1124</v>
      </c>
      <c r="F22" s="38">
        <v>1244</v>
      </c>
      <c r="G22" s="38">
        <v>0</v>
      </c>
      <c r="H22" s="39">
        <f t="shared" si="1"/>
        <v>1244</v>
      </c>
      <c r="I22" s="38">
        <v>3244</v>
      </c>
      <c r="J22" s="38">
        <v>0</v>
      </c>
      <c r="K22" s="39">
        <f t="shared" si="2"/>
        <v>3244</v>
      </c>
      <c r="L22" s="40">
        <f t="shared" si="4"/>
        <v>5612</v>
      </c>
      <c r="M22" s="40">
        <f t="shared" si="3"/>
        <v>0</v>
      </c>
      <c r="N22" s="40">
        <f t="shared" si="5"/>
        <v>5612</v>
      </c>
    </row>
    <row r="23" spans="1:14" ht="15.75" x14ac:dyDescent="0.25">
      <c r="A23" s="7">
        <v>19</v>
      </c>
      <c r="B23" s="8" t="s">
        <v>30</v>
      </c>
      <c r="C23" s="38">
        <v>3542</v>
      </c>
      <c r="D23" s="38">
        <v>28</v>
      </c>
      <c r="E23" s="39">
        <f t="shared" si="0"/>
        <v>3570</v>
      </c>
      <c r="F23" s="38">
        <v>1218</v>
      </c>
      <c r="G23" s="38">
        <v>12</v>
      </c>
      <c r="H23" s="39">
        <f t="shared" si="1"/>
        <v>1230</v>
      </c>
      <c r="I23" s="38">
        <v>16098</v>
      </c>
      <c r="J23" s="38">
        <v>0</v>
      </c>
      <c r="K23" s="39">
        <f t="shared" si="2"/>
        <v>16098</v>
      </c>
      <c r="L23" s="40">
        <f t="shared" si="4"/>
        <v>20858</v>
      </c>
      <c r="M23" s="40">
        <f t="shared" si="3"/>
        <v>40</v>
      </c>
      <c r="N23" s="40">
        <f t="shared" si="5"/>
        <v>20898</v>
      </c>
    </row>
    <row r="24" spans="1:14" ht="15.75" x14ac:dyDescent="0.25">
      <c r="A24" s="7">
        <v>20</v>
      </c>
      <c r="B24" s="8" t="s">
        <v>31</v>
      </c>
      <c r="C24" s="38">
        <v>4424</v>
      </c>
      <c r="D24" s="38">
        <v>0</v>
      </c>
      <c r="E24" s="39">
        <f t="shared" si="0"/>
        <v>4424</v>
      </c>
      <c r="F24" s="38">
        <v>3225</v>
      </c>
      <c r="G24" s="38">
        <v>0</v>
      </c>
      <c r="H24" s="39">
        <f t="shared" si="1"/>
        <v>3225</v>
      </c>
      <c r="I24" s="38">
        <v>25977</v>
      </c>
      <c r="J24" s="38">
        <v>0</v>
      </c>
      <c r="K24" s="39">
        <f t="shared" si="2"/>
        <v>25977</v>
      </c>
      <c r="L24" s="40">
        <f t="shared" si="4"/>
        <v>33626</v>
      </c>
      <c r="M24" s="40">
        <f t="shared" si="3"/>
        <v>0</v>
      </c>
      <c r="N24" s="40">
        <f t="shared" si="5"/>
        <v>33626</v>
      </c>
    </row>
    <row r="25" spans="1:14" ht="15.75" x14ac:dyDescent="0.25">
      <c r="A25" s="7">
        <v>21</v>
      </c>
      <c r="B25" s="8" t="s">
        <v>32</v>
      </c>
      <c r="C25" s="38">
        <v>8455</v>
      </c>
      <c r="D25" s="38">
        <v>300</v>
      </c>
      <c r="E25" s="39">
        <f t="shared" si="0"/>
        <v>8755</v>
      </c>
      <c r="F25" s="38">
        <v>6640</v>
      </c>
      <c r="G25" s="38">
        <v>374</v>
      </c>
      <c r="H25" s="39">
        <f t="shared" si="1"/>
        <v>7014</v>
      </c>
      <c r="I25" s="38">
        <v>6643</v>
      </c>
      <c r="J25" s="38">
        <v>374</v>
      </c>
      <c r="K25" s="39">
        <f t="shared" si="2"/>
        <v>7017</v>
      </c>
      <c r="L25" s="40">
        <f t="shared" si="4"/>
        <v>21738</v>
      </c>
      <c r="M25" s="40">
        <f t="shared" si="3"/>
        <v>1048</v>
      </c>
      <c r="N25" s="40">
        <f t="shared" si="5"/>
        <v>22786</v>
      </c>
    </row>
    <row r="26" spans="1:14" ht="15.75" x14ac:dyDescent="0.25">
      <c r="A26" s="7">
        <v>22</v>
      </c>
      <c r="B26" s="8" t="s">
        <v>33</v>
      </c>
      <c r="C26" s="38">
        <v>1209</v>
      </c>
      <c r="D26" s="38">
        <v>0</v>
      </c>
      <c r="E26" s="39">
        <f t="shared" si="0"/>
        <v>1209</v>
      </c>
      <c r="F26" s="38">
        <v>585</v>
      </c>
      <c r="G26" s="38">
        <v>0</v>
      </c>
      <c r="H26" s="39">
        <f t="shared" si="1"/>
        <v>585</v>
      </c>
      <c r="I26" s="38">
        <v>3060</v>
      </c>
      <c r="J26" s="38">
        <v>0</v>
      </c>
      <c r="K26" s="39">
        <f t="shared" si="2"/>
        <v>3060</v>
      </c>
      <c r="L26" s="40">
        <f t="shared" si="4"/>
        <v>4854</v>
      </c>
      <c r="M26" s="40">
        <f t="shared" si="3"/>
        <v>0</v>
      </c>
      <c r="N26" s="40">
        <f t="shared" si="5"/>
        <v>4854</v>
      </c>
    </row>
    <row r="27" spans="1:14" ht="15.75" x14ac:dyDescent="0.25">
      <c r="A27" s="7">
        <v>23</v>
      </c>
      <c r="B27" s="8" t="s">
        <v>34</v>
      </c>
      <c r="C27" s="38">
        <v>135</v>
      </c>
      <c r="D27" s="38">
        <v>0</v>
      </c>
      <c r="E27" s="39">
        <f t="shared" si="0"/>
        <v>135</v>
      </c>
      <c r="F27" s="38">
        <v>124</v>
      </c>
      <c r="G27" s="38">
        <v>0</v>
      </c>
      <c r="H27" s="39">
        <f t="shared" si="1"/>
        <v>124</v>
      </c>
      <c r="I27" s="38">
        <v>367</v>
      </c>
      <c r="J27" s="38">
        <v>0</v>
      </c>
      <c r="K27" s="39">
        <f t="shared" si="2"/>
        <v>367</v>
      </c>
      <c r="L27" s="40">
        <f t="shared" si="4"/>
        <v>626</v>
      </c>
      <c r="M27" s="40">
        <f t="shared" si="3"/>
        <v>0</v>
      </c>
      <c r="N27" s="40">
        <f t="shared" si="5"/>
        <v>626</v>
      </c>
    </row>
    <row r="28" spans="1:14" ht="15.75" x14ac:dyDescent="0.25">
      <c r="A28" s="7">
        <v>24</v>
      </c>
      <c r="B28" s="8" t="s">
        <v>35</v>
      </c>
      <c r="C28" s="38">
        <v>7263</v>
      </c>
      <c r="D28" s="38">
        <v>2</v>
      </c>
      <c r="E28" s="39">
        <f t="shared" si="0"/>
        <v>7265</v>
      </c>
      <c r="F28" s="38">
        <v>1245</v>
      </c>
      <c r="G28" s="38">
        <v>0</v>
      </c>
      <c r="H28" s="39">
        <f t="shared" si="1"/>
        <v>1245</v>
      </c>
      <c r="I28" s="38">
        <v>15305</v>
      </c>
      <c r="J28" s="38">
        <v>0</v>
      </c>
      <c r="K28" s="39">
        <f t="shared" si="2"/>
        <v>15305</v>
      </c>
      <c r="L28" s="40">
        <f t="shared" si="4"/>
        <v>23813</v>
      </c>
      <c r="M28" s="40">
        <f t="shared" si="3"/>
        <v>2</v>
      </c>
      <c r="N28" s="40">
        <f t="shared" si="5"/>
        <v>23815</v>
      </c>
    </row>
    <row r="29" spans="1:14" ht="15.75" x14ac:dyDescent="0.25">
      <c r="A29" s="7">
        <v>25</v>
      </c>
      <c r="B29" s="8" t="s">
        <v>36</v>
      </c>
      <c r="C29" s="38">
        <v>132</v>
      </c>
      <c r="D29" s="38">
        <v>0</v>
      </c>
      <c r="E29" s="39">
        <f t="shared" si="0"/>
        <v>132</v>
      </c>
      <c r="F29" s="38">
        <v>138</v>
      </c>
      <c r="G29" s="38">
        <v>0</v>
      </c>
      <c r="H29" s="39">
        <f t="shared" si="1"/>
        <v>138</v>
      </c>
      <c r="I29" s="38">
        <v>142</v>
      </c>
      <c r="J29" s="38">
        <v>0</v>
      </c>
      <c r="K29" s="39">
        <f t="shared" si="2"/>
        <v>142</v>
      </c>
      <c r="L29" s="40">
        <f t="shared" si="4"/>
        <v>412</v>
      </c>
      <c r="M29" s="40">
        <f t="shared" si="3"/>
        <v>0</v>
      </c>
      <c r="N29" s="40">
        <f t="shared" si="5"/>
        <v>412</v>
      </c>
    </row>
    <row r="30" spans="1:14" ht="15.75" x14ac:dyDescent="0.25">
      <c r="A30" s="7">
        <v>26</v>
      </c>
      <c r="B30" s="8" t="s">
        <v>37</v>
      </c>
      <c r="C30" s="38">
        <v>119</v>
      </c>
      <c r="D30" s="38">
        <v>0</v>
      </c>
      <c r="E30" s="39">
        <f t="shared" si="0"/>
        <v>119</v>
      </c>
      <c r="F30" s="38">
        <v>211</v>
      </c>
      <c r="G30" s="38">
        <v>0</v>
      </c>
      <c r="H30" s="39">
        <f t="shared" si="1"/>
        <v>211</v>
      </c>
      <c r="I30" s="38">
        <v>198</v>
      </c>
      <c r="J30" s="38">
        <v>0</v>
      </c>
      <c r="K30" s="39">
        <f t="shared" si="2"/>
        <v>198</v>
      </c>
      <c r="L30" s="40">
        <f t="shared" si="4"/>
        <v>528</v>
      </c>
      <c r="M30" s="40">
        <f t="shared" si="3"/>
        <v>0</v>
      </c>
      <c r="N30" s="40">
        <f t="shared" si="5"/>
        <v>528</v>
      </c>
    </row>
    <row r="31" spans="1:14" ht="15.75" x14ac:dyDescent="0.25">
      <c r="A31" s="7">
        <v>27</v>
      </c>
      <c r="B31" s="9" t="s">
        <v>38</v>
      </c>
      <c r="C31" s="38">
        <v>1285</v>
      </c>
      <c r="D31" s="38">
        <v>0</v>
      </c>
      <c r="E31" s="39">
        <f t="shared" si="0"/>
        <v>1285</v>
      </c>
      <c r="F31" s="38">
        <v>357</v>
      </c>
      <c r="G31" s="38">
        <v>0</v>
      </c>
      <c r="H31" s="39">
        <f t="shared" si="1"/>
        <v>357</v>
      </c>
      <c r="I31" s="38">
        <v>351</v>
      </c>
      <c r="J31" s="38">
        <v>0</v>
      </c>
      <c r="K31" s="39">
        <f t="shared" si="2"/>
        <v>351</v>
      </c>
      <c r="L31" s="40">
        <f t="shared" si="4"/>
        <v>1993</v>
      </c>
      <c r="M31" s="40">
        <f t="shared" si="3"/>
        <v>0</v>
      </c>
      <c r="N31" s="40">
        <f t="shared" si="5"/>
        <v>1993</v>
      </c>
    </row>
    <row r="32" spans="1:14" s="12" customFormat="1" ht="15.75" x14ac:dyDescent="0.25">
      <c r="A32" s="7">
        <v>28</v>
      </c>
      <c r="B32" s="9" t="s">
        <v>39</v>
      </c>
      <c r="C32" s="47">
        <v>6117</v>
      </c>
      <c r="D32" s="47">
        <v>0</v>
      </c>
      <c r="E32" s="48">
        <f t="shared" si="0"/>
        <v>6117</v>
      </c>
      <c r="F32" s="47">
        <v>3393</v>
      </c>
      <c r="G32" s="47">
        <v>0</v>
      </c>
      <c r="H32" s="48">
        <f t="shared" si="1"/>
        <v>3393</v>
      </c>
      <c r="I32" s="47">
        <v>11293</v>
      </c>
      <c r="J32" s="47">
        <v>0</v>
      </c>
      <c r="K32" s="48">
        <f t="shared" si="2"/>
        <v>11293</v>
      </c>
      <c r="L32" s="49">
        <f t="shared" si="4"/>
        <v>20803</v>
      </c>
      <c r="M32" s="49">
        <f t="shared" si="3"/>
        <v>0</v>
      </c>
      <c r="N32" s="49">
        <f t="shared" si="5"/>
        <v>20803</v>
      </c>
    </row>
    <row r="33" spans="1:14" ht="15.75" x14ac:dyDescent="0.25">
      <c r="A33" s="7">
        <v>29</v>
      </c>
      <c r="B33" s="8" t="s">
        <v>53</v>
      </c>
      <c r="C33" s="38">
        <v>2132</v>
      </c>
      <c r="D33" s="38">
        <v>148</v>
      </c>
      <c r="E33" s="39">
        <f t="shared" si="0"/>
        <v>2280</v>
      </c>
      <c r="F33" s="38">
        <v>1616</v>
      </c>
      <c r="G33" s="38">
        <v>151</v>
      </c>
      <c r="H33" s="39">
        <f t="shared" si="1"/>
        <v>1767</v>
      </c>
      <c r="I33" s="38">
        <v>10130</v>
      </c>
      <c r="J33" s="38">
        <v>183</v>
      </c>
      <c r="K33" s="39">
        <f t="shared" si="2"/>
        <v>10313</v>
      </c>
      <c r="L33" s="40">
        <f t="shared" si="4"/>
        <v>13878</v>
      </c>
      <c r="M33" s="40">
        <f t="shared" si="3"/>
        <v>482</v>
      </c>
      <c r="N33" s="40">
        <f t="shared" si="5"/>
        <v>14360</v>
      </c>
    </row>
    <row r="34" spans="1:14" ht="15.75" x14ac:dyDescent="0.25">
      <c r="A34" s="7">
        <v>30</v>
      </c>
      <c r="B34" s="8" t="s">
        <v>41</v>
      </c>
      <c r="C34" s="38">
        <v>1477</v>
      </c>
      <c r="D34" s="38">
        <v>0</v>
      </c>
      <c r="E34" s="39">
        <f t="shared" si="0"/>
        <v>1477</v>
      </c>
      <c r="F34" s="38">
        <v>1587</v>
      </c>
      <c r="G34" s="38">
        <v>0</v>
      </c>
      <c r="H34" s="39">
        <f t="shared" si="1"/>
        <v>1587</v>
      </c>
      <c r="I34" s="38">
        <v>57448</v>
      </c>
      <c r="J34" s="38">
        <v>0</v>
      </c>
      <c r="K34" s="39">
        <f t="shared" si="2"/>
        <v>57448</v>
      </c>
      <c r="L34" s="40">
        <f t="shared" si="4"/>
        <v>60512</v>
      </c>
      <c r="M34" s="40">
        <f t="shared" si="3"/>
        <v>0</v>
      </c>
      <c r="N34" s="40">
        <f t="shared" si="5"/>
        <v>60512</v>
      </c>
    </row>
    <row r="35" spans="1:14" ht="15.75" x14ac:dyDescent="0.25">
      <c r="A35" s="10">
        <v>31</v>
      </c>
      <c r="B35" s="11" t="s">
        <v>42</v>
      </c>
      <c r="C35" s="38">
        <v>244112</v>
      </c>
      <c r="D35" s="38">
        <v>0</v>
      </c>
      <c r="E35" s="39">
        <f t="shared" si="0"/>
        <v>244112</v>
      </c>
      <c r="F35" s="38">
        <v>221877</v>
      </c>
      <c r="G35" s="38">
        <v>0</v>
      </c>
      <c r="H35" s="39">
        <f t="shared" si="1"/>
        <v>221877</v>
      </c>
      <c r="I35" s="38">
        <v>258744</v>
      </c>
      <c r="J35" s="38">
        <v>0</v>
      </c>
      <c r="K35" s="39">
        <f t="shared" si="2"/>
        <v>258744</v>
      </c>
      <c r="L35" s="40">
        <f t="shared" si="4"/>
        <v>724733</v>
      </c>
      <c r="M35" s="40">
        <f t="shared" si="3"/>
        <v>0</v>
      </c>
      <c r="N35" s="40">
        <f t="shared" si="5"/>
        <v>724733</v>
      </c>
    </row>
    <row r="36" spans="1:14" ht="15.75" x14ac:dyDescent="0.25">
      <c r="A36" s="7">
        <v>32</v>
      </c>
      <c r="B36" s="9" t="s">
        <v>43</v>
      </c>
      <c r="C36" s="38">
        <v>147</v>
      </c>
      <c r="D36" s="38">
        <v>0</v>
      </c>
      <c r="E36" s="39">
        <f t="shared" si="0"/>
        <v>147</v>
      </c>
      <c r="F36" s="38">
        <v>102</v>
      </c>
      <c r="G36" s="38">
        <v>0</v>
      </c>
      <c r="H36" s="39">
        <f t="shared" si="1"/>
        <v>102</v>
      </c>
      <c r="I36" s="38">
        <v>1731</v>
      </c>
      <c r="J36" s="38">
        <v>0</v>
      </c>
      <c r="K36" s="39">
        <f t="shared" si="2"/>
        <v>1731</v>
      </c>
      <c r="L36" s="40">
        <f t="shared" si="4"/>
        <v>1980</v>
      </c>
      <c r="M36" s="40">
        <f t="shared" si="3"/>
        <v>0</v>
      </c>
      <c r="N36" s="40">
        <f t="shared" si="5"/>
        <v>1980</v>
      </c>
    </row>
    <row r="37" spans="1:14" ht="15.75" x14ac:dyDescent="0.25">
      <c r="A37" s="7">
        <v>33</v>
      </c>
      <c r="B37" s="9" t="s">
        <v>44</v>
      </c>
      <c r="C37" s="38">
        <v>108</v>
      </c>
      <c r="D37" s="38">
        <v>0</v>
      </c>
      <c r="E37" s="39">
        <f t="shared" si="0"/>
        <v>108</v>
      </c>
      <c r="F37" s="38">
        <v>257</v>
      </c>
      <c r="G37" s="38">
        <v>0</v>
      </c>
      <c r="H37" s="39">
        <f t="shared" si="1"/>
        <v>257</v>
      </c>
      <c r="I37" s="38">
        <v>938</v>
      </c>
      <c r="J37" s="38">
        <v>0</v>
      </c>
      <c r="K37" s="39">
        <f t="shared" si="2"/>
        <v>938</v>
      </c>
      <c r="L37" s="40">
        <f t="shared" si="4"/>
        <v>1303</v>
      </c>
      <c r="M37" s="40">
        <f t="shared" si="3"/>
        <v>0</v>
      </c>
      <c r="N37" s="40">
        <f t="shared" si="5"/>
        <v>1303</v>
      </c>
    </row>
    <row r="38" spans="1:14" ht="15.75" x14ac:dyDescent="0.25">
      <c r="A38" s="7">
        <v>34</v>
      </c>
      <c r="B38" s="9" t="s">
        <v>45</v>
      </c>
      <c r="C38" s="38">
        <v>122</v>
      </c>
      <c r="D38" s="38">
        <v>0</v>
      </c>
      <c r="E38" s="39">
        <f t="shared" si="0"/>
        <v>122</v>
      </c>
      <c r="F38" s="38">
        <v>211</v>
      </c>
      <c r="G38" s="38">
        <v>0</v>
      </c>
      <c r="H38" s="39">
        <f t="shared" si="1"/>
        <v>211</v>
      </c>
      <c r="I38" s="38">
        <v>1139</v>
      </c>
      <c r="J38" s="38">
        <v>0</v>
      </c>
      <c r="K38" s="39">
        <f t="shared" si="2"/>
        <v>1139</v>
      </c>
      <c r="L38" s="40">
        <f t="shared" si="4"/>
        <v>1472</v>
      </c>
      <c r="M38" s="40">
        <f t="shared" si="3"/>
        <v>0</v>
      </c>
      <c r="N38" s="40">
        <f t="shared" si="5"/>
        <v>1472</v>
      </c>
    </row>
    <row r="39" spans="1:14" ht="15.75" x14ac:dyDescent="0.25">
      <c r="A39" s="7">
        <v>35</v>
      </c>
      <c r="B39" s="9" t="s">
        <v>46</v>
      </c>
      <c r="C39" s="38">
        <v>322</v>
      </c>
      <c r="D39" s="38">
        <v>0</v>
      </c>
      <c r="E39" s="39">
        <f t="shared" si="0"/>
        <v>322</v>
      </c>
      <c r="F39" s="38">
        <v>401</v>
      </c>
      <c r="G39" s="38">
        <v>0</v>
      </c>
      <c r="H39" s="39">
        <f t="shared" si="1"/>
        <v>401</v>
      </c>
      <c r="I39" s="38">
        <v>1114</v>
      </c>
      <c r="J39" s="38">
        <v>0</v>
      </c>
      <c r="K39" s="39">
        <f t="shared" si="2"/>
        <v>1114</v>
      </c>
      <c r="L39" s="40">
        <f t="shared" si="4"/>
        <v>1837</v>
      </c>
      <c r="M39" s="40">
        <f t="shared" si="3"/>
        <v>0</v>
      </c>
      <c r="N39" s="40">
        <f t="shared" si="5"/>
        <v>1837</v>
      </c>
    </row>
    <row r="40" spans="1:14" ht="15.75" x14ac:dyDescent="0.25">
      <c r="A40" s="7">
        <v>36</v>
      </c>
      <c r="B40" s="9" t="s">
        <v>47</v>
      </c>
      <c r="C40" s="38">
        <v>2400</v>
      </c>
      <c r="D40" s="38">
        <v>0</v>
      </c>
      <c r="E40" s="39">
        <f t="shared" si="0"/>
        <v>2400</v>
      </c>
      <c r="F40" s="38">
        <v>3588</v>
      </c>
      <c r="G40" s="38">
        <v>0</v>
      </c>
      <c r="H40" s="39">
        <f t="shared" si="1"/>
        <v>3588</v>
      </c>
      <c r="I40" s="38">
        <v>10183</v>
      </c>
      <c r="J40" s="38">
        <v>0</v>
      </c>
      <c r="K40" s="39">
        <f t="shared" si="2"/>
        <v>10183</v>
      </c>
      <c r="L40" s="40">
        <f t="shared" si="4"/>
        <v>16171</v>
      </c>
      <c r="M40" s="40">
        <f t="shared" si="3"/>
        <v>0</v>
      </c>
      <c r="N40" s="40">
        <f t="shared" si="5"/>
        <v>16171</v>
      </c>
    </row>
    <row r="41" spans="1:14" ht="15.75" x14ac:dyDescent="0.25">
      <c r="A41" s="7">
        <v>37</v>
      </c>
      <c r="B41" s="9" t="s">
        <v>48</v>
      </c>
      <c r="C41" s="38">
        <v>132</v>
      </c>
      <c r="D41" s="38">
        <v>15</v>
      </c>
      <c r="E41" s="39">
        <f t="shared" si="0"/>
        <v>147</v>
      </c>
      <c r="F41" s="38">
        <v>247</v>
      </c>
      <c r="G41" s="38">
        <v>5</v>
      </c>
      <c r="H41" s="39">
        <f t="shared" si="1"/>
        <v>252</v>
      </c>
      <c r="I41" s="38">
        <v>4066</v>
      </c>
      <c r="J41" s="38">
        <v>19</v>
      </c>
      <c r="K41" s="39">
        <f t="shared" si="2"/>
        <v>4085</v>
      </c>
      <c r="L41" s="40">
        <f t="shared" si="4"/>
        <v>4445</v>
      </c>
      <c r="M41" s="40">
        <f t="shared" si="3"/>
        <v>39</v>
      </c>
      <c r="N41" s="40">
        <f t="shared" si="5"/>
        <v>4484</v>
      </c>
    </row>
    <row r="42" spans="1:14" ht="15.75" x14ac:dyDescent="0.25">
      <c r="A42" s="25" t="s">
        <v>7</v>
      </c>
      <c r="B42" s="25"/>
      <c r="C42" s="46">
        <f>SUM(C5:C41)</f>
        <v>332190</v>
      </c>
      <c r="D42" s="46">
        <f>SUM(D5:D41)</f>
        <v>544</v>
      </c>
      <c r="E42" s="46">
        <f>SUM(E5:E41)</f>
        <v>332734</v>
      </c>
      <c r="F42" s="46">
        <f>SUM(F5:F41)</f>
        <v>280368</v>
      </c>
      <c r="G42" s="46">
        <f>SUM(G5:G41)</f>
        <v>579</v>
      </c>
      <c r="H42" s="46">
        <f t="shared" ref="H42:K42" si="6">SUM(H5:H41)</f>
        <v>280947</v>
      </c>
      <c r="I42" s="46">
        <f t="shared" si="6"/>
        <v>661585</v>
      </c>
      <c r="J42" s="46">
        <f t="shared" si="6"/>
        <v>590</v>
      </c>
      <c r="K42" s="46">
        <f t="shared" si="6"/>
        <v>662175</v>
      </c>
      <c r="L42" s="46">
        <f>SUM(L5:L41)</f>
        <v>1274143</v>
      </c>
      <c r="M42" s="46">
        <f>SUM(M5:M41)</f>
        <v>1713</v>
      </c>
      <c r="N42" s="46">
        <f>SUM(N5:N41)</f>
        <v>1275856</v>
      </c>
    </row>
    <row r="43" spans="1:14" ht="15.7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3"/>
      <c r="L43" s="3"/>
      <c r="M43" s="3"/>
      <c r="N43" s="3"/>
    </row>
    <row r="44" spans="1:14" ht="15.7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3"/>
      <c r="M44" s="3"/>
      <c r="N44" s="3"/>
    </row>
    <row r="45" spans="1:14" ht="15.7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4"/>
      <c r="M45" s="4"/>
      <c r="N45" s="4"/>
    </row>
  </sheetData>
  <mergeCells count="9">
    <mergeCell ref="A42:B42"/>
    <mergeCell ref="A1:N1"/>
    <mergeCell ref="A2:A4"/>
    <mergeCell ref="B2:B4"/>
    <mergeCell ref="C2:N2"/>
    <mergeCell ref="C3:E3"/>
    <mergeCell ref="F3:H3"/>
    <mergeCell ref="I3:K3"/>
    <mergeCell ref="L3:N3"/>
  </mergeCells>
  <pageMargins left="0.7" right="0.7" top="0.75" bottom="0.75" header="0.3" footer="0.3"/>
  <pageSetup paperSize="5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workbookViewId="0">
      <selection activeCell="B7" sqref="B7"/>
    </sheetView>
  </sheetViews>
  <sheetFormatPr defaultRowHeight="15" x14ac:dyDescent="0.25"/>
  <cols>
    <col min="1" max="1" width="3.140625" bestFit="1" customWidth="1"/>
    <col min="2" max="2" width="65.140625" bestFit="1" customWidth="1"/>
    <col min="3" max="3" width="11.5703125" bestFit="1" customWidth="1"/>
    <col min="4" max="4" width="9.5703125" bestFit="1" customWidth="1"/>
    <col min="5" max="5" width="12.5703125" bestFit="1" customWidth="1"/>
    <col min="6" max="6" width="10.5703125" bestFit="1" customWidth="1"/>
    <col min="8" max="8" width="12.5703125" bestFit="1" customWidth="1"/>
    <col min="9" max="9" width="10.5703125" bestFit="1" customWidth="1"/>
    <col min="11" max="11" width="12.5703125" bestFit="1" customWidth="1"/>
  </cols>
  <sheetData>
    <row r="1" spans="1:11" ht="15.75" x14ac:dyDescent="0.25">
      <c r="A1" s="23" t="s">
        <v>54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x14ac:dyDescent="0.25">
      <c r="A2" s="24" t="s">
        <v>1</v>
      </c>
      <c r="B2" s="24" t="s">
        <v>2</v>
      </c>
      <c r="C2" s="26" t="s">
        <v>3</v>
      </c>
      <c r="D2" s="26"/>
      <c r="E2" s="26"/>
      <c r="F2" s="27" t="s">
        <v>49</v>
      </c>
      <c r="G2" s="27"/>
      <c r="H2" s="27"/>
      <c r="I2" s="28" t="s">
        <v>7</v>
      </c>
      <c r="J2" s="28"/>
      <c r="K2" s="28"/>
    </row>
    <row r="3" spans="1:11" x14ac:dyDescent="0.25">
      <c r="A3" s="24"/>
      <c r="B3" s="24"/>
      <c r="C3" s="26"/>
      <c r="D3" s="26"/>
      <c r="E3" s="26"/>
      <c r="F3" s="27"/>
      <c r="G3" s="27"/>
      <c r="H3" s="27"/>
      <c r="I3" s="28"/>
      <c r="J3" s="28"/>
      <c r="K3" s="28"/>
    </row>
    <row r="4" spans="1:11" x14ac:dyDescent="0.25">
      <c r="A4" s="24"/>
      <c r="B4" s="24"/>
      <c r="C4" s="16" t="s">
        <v>8</v>
      </c>
      <c r="D4" s="16" t="s">
        <v>9</v>
      </c>
      <c r="E4" s="16" t="s">
        <v>11</v>
      </c>
      <c r="F4" s="19" t="s">
        <v>8</v>
      </c>
      <c r="G4" s="19" t="s">
        <v>9</v>
      </c>
      <c r="H4" s="19" t="s">
        <v>11</v>
      </c>
      <c r="I4" s="14" t="s">
        <v>8</v>
      </c>
      <c r="J4" s="14" t="s">
        <v>9</v>
      </c>
      <c r="K4" s="14" t="s">
        <v>11</v>
      </c>
    </row>
    <row r="5" spans="1:11" ht="15.75" x14ac:dyDescent="0.25">
      <c r="A5" s="5">
        <v>1</v>
      </c>
      <c r="B5" s="6" t="s">
        <v>12</v>
      </c>
      <c r="C5" s="17">
        <v>0</v>
      </c>
      <c r="D5" s="17">
        <v>0</v>
      </c>
      <c r="E5" s="17">
        <f>C5+D5</f>
        <v>0</v>
      </c>
      <c r="F5" s="20">
        <v>0</v>
      </c>
      <c r="G5" s="20">
        <v>0</v>
      </c>
      <c r="H5" s="20">
        <f>F5+G5</f>
        <v>0</v>
      </c>
      <c r="I5" s="13">
        <f>C5+F5</f>
        <v>0</v>
      </c>
      <c r="J5" s="13">
        <f>D5+G5</f>
        <v>0</v>
      </c>
      <c r="K5" s="13">
        <f>I5+J5</f>
        <v>0</v>
      </c>
    </row>
    <row r="6" spans="1:11" ht="15.75" x14ac:dyDescent="0.25">
      <c r="A6" s="7">
        <v>2</v>
      </c>
      <c r="B6" s="8" t="s">
        <v>13</v>
      </c>
      <c r="C6" s="17">
        <v>200</v>
      </c>
      <c r="D6" s="17">
        <v>0</v>
      </c>
      <c r="E6" s="17">
        <f t="shared" ref="E6:E42" si="0">C6+D6</f>
        <v>200</v>
      </c>
      <c r="F6" s="20">
        <v>273</v>
      </c>
      <c r="G6" s="20">
        <v>0</v>
      </c>
      <c r="H6" s="20">
        <f t="shared" ref="H6:H42" si="1">F6+G6</f>
        <v>273</v>
      </c>
      <c r="I6" s="13">
        <f t="shared" ref="I6:I42" si="2">C6+F6</f>
        <v>473</v>
      </c>
      <c r="J6" s="13">
        <f t="shared" ref="J6:J42" si="3">D6+G6</f>
        <v>0</v>
      </c>
      <c r="K6" s="13">
        <f t="shared" ref="K6:K42" si="4">I6+J6</f>
        <v>473</v>
      </c>
    </row>
    <row r="7" spans="1:11" ht="15.75" x14ac:dyDescent="0.25">
      <c r="A7" s="7">
        <v>3</v>
      </c>
      <c r="B7" s="8" t="s">
        <v>14</v>
      </c>
      <c r="C7" s="17">
        <v>147</v>
      </c>
      <c r="D7" s="17">
        <v>0</v>
      </c>
      <c r="E7" s="17">
        <f t="shared" si="0"/>
        <v>147</v>
      </c>
      <c r="F7" s="20">
        <v>238</v>
      </c>
      <c r="G7" s="20">
        <v>0</v>
      </c>
      <c r="H7" s="20">
        <f t="shared" si="1"/>
        <v>238</v>
      </c>
      <c r="I7" s="13">
        <f t="shared" si="2"/>
        <v>385</v>
      </c>
      <c r="J7" s="13">
        <f t="shared" si="3"/>
        <v>0</v>
      </c>
      <c r="K7" s="13">
        <f t="shared" si="4"/>
        <v>385</v>
      </c>
    </row>
    <row r="8" spans="1:11" ht="15.75" x14ac:dyDescent="0.25">
      <c r="A8" s="7">
        <v>4</v>
      </c>
      <c r="B8" s="8" t="s">
        <v>15</v>
      </c>
      <c r="C8" s="17">
        <v>1500</v>
      </c>
      <c r="D8" s="17">
        <v>4</v>
      </c>
      <c r="E8" s="17">
        <f t="shared" si="0"/>
        <v>1504</v>
      </c>
      <c r="F8" s="20">
        <v>3628</v>
      </c>
      <c r="G8" s="20">
        <v>12</v>
      </c>
      <c r="H8" s="20">
        <f t="shared" si="1"/>
        <v>3640</v>
      </c>
      <c r="I8" s="13">
        <f t="shared" si="2"/>
        <v>5128</v>
      </c>
      <c r="J8" s="13">
        <f t="shared" si="3"/>
        <v>16</v>
      </c>
      <c r="K8" s="13">
        <f t="shared" si="4"/>
        <v>5144</v>
      </c>
    </row>
    <row r="9" spans="1:11" ht="15.75" x14ac:dyDescent="0.25">
      <c r="A9" s="7">
        <v>5</v>
      </c>
      <c r="B9" s="8" t="s">
        <v>16</v>
      </c>
      <c r="C9" s="17">
        <v>2213</v>
      </c>
      <c r="D9" s="17">
        <v>0</v>
      </c>
      <c r="E9" s="17">
        <f t="shared" si="0"/>
        <v>2213</v>
      </c>
      <c r="F9" s="20">
        <v>2348</v>
      </c>
      <c r="G9" s="20">
        <v>5</v>
      </c>
      <c r="H9" s="20">
        <f t="shared" si="1"/>
        <v>2353</v>
      </c>
      <c r="I9" s="13">
        <f t="shared" si="2"/>
        <v>4561</v>
      </c>
      <c r="J9" s="13">
        <f t="shared" si="3"/>
        <v>5</v>
      </c>
      <c r="K9" s="13">
        <f t="shared" si="4"/>
        <v>4566</v>
      </c>
    </row>
    <row r="10" spans="1:11" ht="15.75" x14ac:dyDescent="0.25">
      <c r="A10" s="7">
        <v>6</v>
      </c>
      <c r="B10" s="8" t="s">
        <v>17</v>
      </c>
      <c r="C10" s="17">
        <v>32572</v>
      </c>
      <c r="D10" s="17">
        <v>35</v>
      </c>
      <c r="E10" s="17">
        <f t="shared" si="0"/>
        <v>32607</v>
      </c>
      <c r="F10" s="20">
        <v>44683</v>
      </c>
      <c r="G10" s="20">
        <v>32</v>
      </c>
      <c r="H10" s="20">
        <f t="shared" si="1"/>
        <v>44715</v>
      </c>
      <c r="I10" s="13">
        <f t="shared" si="2"/>
        <v>77255</v>
      </c>
      <c r="J10" s="13">
        <f t="shared" si="3"/>
        <v>67</v>
      </c>
      <c r="K10" s="13">
        <f t="shared" si="4"/>
        <v>77322</v>
      </c>
    </row>
    <row r="11" spans="1:11" ht="15.75" x14ac:dyDescent="0.25">
      <c r="A11" s="7">
        <v>7</v>
      </c>
      <c r="B11" s="8" t="s">
        <v>18</v>
      </c>
      <c r="C11" s="17">
        <v>3802</v>
      </c>
      <c r="D11" s="17">
        <v>0</v>
      </c>
      <c r="E11" s="17">
        <f t="shared" si="0"/>
        <v>3802</v>
      </c>
      <c r="F11" s="20">
        <v>16380</v>
      </c>
      <c r="G11" s="20">
        <v>0</v>
      </c>
      <c r="H11" s="20">
        <f t="shared" si="1"/>
        <v>16380</v>
      </c>
      <c r="I11" s="13">
        <f t="shared" si="2"/>
        <v>20182</v>
      </c>
      <c r="J11" s="13">
        <f t="shared" si="3"/>
        <v>0</v>
      </c>
      <c r="K11" s="13">
        <f t="shared" si="4"/>
        <v>20182</v>
      </c>
    </row>
    <row r="12" spans="1:11" ht="15.75" x14ac:dyDescent="0.25">
      <c r="A12" s="7">
        <v>8</v>
      </c>
      <c r="B12" s="8" t="s">
        <v>19</v>
      </c>
      <c r="C12" s="17">
        <v>3110</v>
      </c>
      <c r="D12" s="17">
        <v>0</v>
      </c>
      <c r="E12" s="17">
        <f t="shared" si="0"/>
        <v>3110</v>
      </c>
      <c r="F12" s="20">
        <v>29412</v>
      </c>
      <c r="G12" s="20">
        <v>0</v>
      </c>
      <c r="H12" s="20">
        <f t="shared" si="1"/>
        <v>29412</v>
      </c>
      <c r="I12" s="13">
        <f t="shared" si="2"/>
        <v>32522</v>
      </c>
      <c r="J12" s="13">
        <f t="shared" si="3"/>
        <v>0</v>
      </c>
      <c r="K12" s="13">
        <f t="shared" si="4"/>
        <v>32522</v>
      </c>
    </row>
    <row r="13" spans="1:11" ht="15.75" x14ac:dyDescent="0.25">
      <c r="A13" s="7">
        <v>9</v>
      </c>
      <c r="B13" s="8" t="s">
        <v>20</v>
      </c>
      <c r="C13" s="17">
        <v>2983</v>
      </c>
      <c r="D13" s="17">
        <v>11</v>
      </c>
      <c r="E13" s="17">
        <f t="shared" si="0"/>
        <v>2994</v>
      </c>
      <c r="F13" s="20">
        <v>4604</v>
      </c>
      <c r="G13" s="20">
        <v>0</v>
      </c>
      <c r="H13" s="20">
        <f t="shared" si="1"/>
        <v>4604</v>
      </c>
      <c r="I13" s="13">
        <f t="shared" si="2"/>
        <v>7587</v>
      </c>
      <c r="J13" s="13">
        <f t="shared" si="3"/>
        <v>11</v>
      </c>
      <c r="K13" s="13">
        <f t="shared" si="4"/>
        <v>7598</v>
      </c>
    </row>
    <row r="14" spans="1:11" ht="15.75" x14ac:dyDescent="0.25">
      <c r="A14" s="7">
        <v>10</v>
      </c>
      <c r="B14" s="8" t="s">
        <v>21</v>
      </c>
      <c r="C14" s="17">
        <v>2313</v>
      </c>
      <c r="D14" s="17">
        <v>37</v>
      </c>
      <c r="E14" s="17">
        <f t="shared" si="0"/>
        <v>2350</v>
      </c>
      <c r="F14" s="20">
        <v>2832</v>
      </c>
      <c r="G14" s="20">
        <v>34</v>
      </c>
      <c r="H14" s="20">
        <f t="shared" si="1"/>
        <v>2866</v>
      </c>
      <c r="I14" s="13">
        <f t="shared" si="2"/>
        <v>5145</v>
      </c>
      <c r="J14" s="13">
        <f t="shared" si="3"/>
        <v>71</v>
      </c>
      <c r="K14" s="13">
        <f t="shared" si="4"/>
        <v>5216</v>
      </c>
    </row>
    <row r="15" spans="1:11" ht="15.75" x14ac:dyDescent="0.25">
      <c r="A15" s="7">
        <v>11</v>
      </c>
      <c r="B15" s="8" t="s">
        <v>22</v>
      </c>
      <c r="C15" s="17">
        <v>3028</v>
      </c>
      <c r="D15" s="17">
        <v>0</v>
      </c>
      <c r="E15" s="17">
        <f t="shared" si="0"/>
        <v>3028</v>
      </c>
      <c r="F15" s="20">
        <v>41815</v>
      </c>
      <c r="G15" s="20">
        <v>0</v>
      </c>
      <c r="H15" s="20">
        <f t="shared" si="1"/>
        <v>41815</v>
      </c>
      <c r="I15" s="13">
        <f t="shared" si="2"/>
        <v>44843</v>
      </c>
      <c r="J15" s="13">
        <f t="shared" si="3"/>
        <v>0</v>
      </c>
      <c r="K15" s="13">
        <f t="shared" si="4"/>
        <v>44843</v>
      </c>
    </row>
    <row r="16" spans="1:11" ht="15.75" x14ac:dyDescent="0.25">
      <c r="A16" s="7">
        <v>12</v>
      </c>
      <c r="B16" s="8" t="s">
        <v>23</v>
      </c>
      <c r="C16" s="17">
        <v>3814</v>
      </c>
      <c r="D16" s="17">
        <v>4</v>
      </c>
      <c r="E16" s="17">
        <f t="shared" si="0"/>
        <v>3818</v>
      </c>
      <c r="F16" s="20">
        <v>47929</v>
      </c>
      <c r="G16" s="20">
        <v>0</v>
      </c>
      <c r="H16" s="20">
        <f t="shared" si="1"/>
        <v>47929</v>
      </c>
      <c r="I16" s="13">
        <f t="shared" si="2"/>
        <v>51743</v>
      </c>
      <c r="J16" s="13">
        <f t="shared" si="3"/>
        <v>4</v>
      </c>
      <c r="K16" s="13">
        <f t="shared" si="4"/>
        <v>51747</v>
      </c>
    </row>
    <row r="17" spans="1:11" ht="15.75" x14ac:dyDescent="0.25">
      <c r="A17" s="7">
        <v>13</v>
      </c>
      <c r="B17" s="8" t="s">
        <v>24</v>
      </c>
      <c r="C17" s="17">
        <v>4546</v>
      </c>
      <c r="D17" s="17">
        <v>0</v>
      </c>
      <c r="E17" s="17">
        <f t="shared" si="0"/>
        <v>4546</v>
      </c>
      <c r="F17" s="20">
        <v>9874</v>
      </c>
      <c r="G17" s="20">
        <v>0</v>
      </c>
      <c r="H17" s="20">
        <f t="shared" si="1"/>
        <v>9874</v>
      </c>
      <c r="I17" s="13">
        <f t="shared" si="2"/>
        <v>14420</v>
      </c>
      <c r="J17" s="13">
        <f t="shared" si="3"/>
        <v>0</v>
      </c>
      <c r="K17" s="13">
        <f t="shared" si="4"/>
        <v>14420</v>
      </c>
    </row>
    <row r="18" spans="1:11" ht="15.75" x14ac:dyDescent="0.25">
      <c r="A18" s="7">
        <v>14</v>
      </c>
      <c r="B18" s="8" t="s">
        <v>25</v>
      </c>
      <c r="C18" s="17">
        <v>26701</v>
      </c>
      <c r="D18" s="17">
        <v>0</v>
      </c>
      <c r="E18" s="17">
        <f t="shared" si="0"/>
        <v>26701</v>
      </c>
      <c r="F18" s="20">
        <v>14306</v>
      </c>
      <c r="G18" s="20">
        <v>0</v>
      </c>
      <c r="H18" s="20">
        <f t="shared" si="1"/>
        <v>14306</v>
      </c>
      <c r="I18" s="13">
        <f t="shared" si="2"/>
        <v>41007</v>
      </c>
      <c r="J18" s="13">
        <f t="shared" si="3"/>
        <v>0</v>
      </c>
      <c r="K18" s="13">
        <f t="shared" si="4"/>
        <v>41007</v>
      </c>
    </row>
    <row r="19" spans="1:11" ht="15.75" x14ac:dyDescent="0.25">
      <c r="A19" s="7">
        <v>15</v>
      </c>
      <c r="B19" s="8" t="s">
        <v>26</v>
      </c>
      <c r="C19" s="17">
        <v>3860</v>
      </c>
      <c r="D19" s="17">
        <v>0</v>
      </c>
      <c r="E19" s="17">
        <f t="shared" si="0"/>
        <v>3860</v>
      </c>
      <c r="F19" s="20">
        <v>8135</v>
      </c>
      <c r="G19" s="20">
        <v>0</v>
      </c>
      <c r="H19" s="20">
        <f t="shared" si="1"/>
        <v>8135</v>
      </c>
      <c r="I19" s="13">
        <f t="shared" si="2"/>
        <v>11995</v>
      </c>
      <c r="J19" s="13">
        <f t="shared" si="3"/>
        <v>0</v>
      </c>
      <c r="K19" s="13">
        <f t="shared" si="4"/>
        <v>11995</v>
      </c>
    </row>
    <row r="20" spans="1:11" ht="15.75" x14ac:dyDescent="0.25">
      <c r="A20" s="7">
        <v>16</v>
      </c>
      <c r="B20" s="8" t="s">
        <v>27</v>
      </c>
      <c r="C20" s="17">
        <v>39601</v>
      </c>
      <c r="D20" s="17">
        <v>0</v>
      </c>
      <c r="E20" s="17">
        <f t="shared" si="0"/>
        <v>39601</v>
      </c>
      <c r="F20" s="20">
        <v>51254</v>
      </c>
      <c r="G20" s="20">
        <v>0</v>
      </c>
      <c r="H20" s="20">
        <f t="shared" si="1"/>
        <v>51254</v>
      </c>
      <c r="I20" s="13">
        <f t="shared" si="2"/>
        <v>90855</v>
      </c>
      <c r="J20" s="13">
        <f t="shared" si="3"/>
        <v>0</v>
      </c>
      <c r="K20" s="13">
        <f t="shared" si="4"/>
        <v>90855</v>
      </c>
    </row>
    <row r="21" spans="1:11" ht="15.75" x14ac:dyDescent="0.25">
      <c r="A21" s="7">
        <v>17</v>
      </c>
      <c r="B21" s="8" t="s">
        <v>28</v>
      </c>
      <c r="C21" s="17">
        <v>16562</v>
      </c>
      <c r="D21" s="17">
        <v>118</v>
      </c>
      <c r="E21" s="17">
        <f t="shared" si="0"/>
        <v>16680</v>
      </c>
      <c r="F21" s="20">
        <v>35238</v>
      </c>
      <c r="G21" s="20">
        <v>19</v>
      </c>
      <c r="H21" s="20">
        <f t="shared" si="1"/>
        <v>35257</v>
      </c>
      <c r="I21" s="13">
        <f t="shared" si="2"/>
        <v>51800</v>
      </c>
      <c r="J21" s="13">
        <f t="shared" si="3"/>
        <v>137</v>
      </c>
      <c r="K21" s="13">
        <f t="shared" si="4"/>
        <v>51937</v>
      </c>
    </row>
    <row r="22" spans="1:11" ht="15.75" x14ac:dyDescent="0.25">
      <c r="A22" s="7">
        <v>18</v>
      </c>
      <c r="B22" s="8" t="s">
        <v>29</v>
      </c>
      <c r="C22" s="17">
        <v>1899</v>
      </c>
      <c r="D22" s="17">
        <v>0</v>
      </c>
      <c r="E22" s="17">
        <f t="shared" si="0"/>
        <v>1899</v>
      </c>
      <c r="F22" s="20">
        <v>5612</v>
      </c>
      <c r="G22" s="20">
        <v>0</v>
      </c>
      <c r="H22" s="20">
        <f t="shared" si="1"/>
        <v>5612</v>
      </c>
      <c r="I22" s="13">
        <f t="shared" si="2"/>
        <v>7511</v>
      </c>
      <c r="J22" s="13">
        <f t="shared" si="3"/>
        <v>0</v>
      </c>
      <c r="K22" s="13">
        <f t="shared" si="4"/>
        <v>7511</v>
      </c>
    </row>
    <row r="23" spans="1:11" ht="15.75" x14ac:dyDescent="0.25">
      <c r="A23" s="7">
        <v>19</v>
      </c>
      <c r="B23" s="8" t="s">
        <v>30</v>
      </c>
      <c r="C23" s="17">
        <v>14345</v>
      </c>
      <c r="D23" s="17">
        <v>315</v>
      </c>
      <c r="E23" s="17">
        <f t="shared" si="0"/>
        <v>14660</v>
      </c>
      <c r="F23" s="20">
        <v>20858</v>
      </c>
      <c r="G23" s="20">
        <v>40</v>
      </c>
      <c r="H23" s="20">
        <f t="shared" si="1"/>
        <v>20898</v>
      </c>
      <c r="I23" s="13">
        <f t="shared" si="2"/>
        <v>35203</v>
      </c>
      <c r="J23" s="13">
        <f t="shared" si="3"/>
        <v>355</v>
      </c>
      <c r="K23" s="13">
        <f t="shared" si="4"/>
        <v>35558</v>
      </c>
    </row>
    <row r="24" spans="1:11" ht="15.75" x14ac:dyDescent="0.25">
      <c r="A24" s="7">
        <v>20</v>
      </c>
      <c r="B24" s="8" t="s">
        <v>31</v>
      </c>
      <c r="C24" s="17">
        <v>10372</v>
      </c>
      <c r="D24" s="17">
        <v>75</v>
      </c>
      <c r="E24" s="17">
        <f t="shared" si="0"/>
        <v>10447</v>
      </c>
      <c r="F24" s="20">
        <v>33626</v>
      </c>
      <c r="G24" s="20">
        <v>0</v>
      </c>
      <c r="H24" s="20">
        <f t="shared" si="1"/>
        <v>33626</v>
      </c>
      <c r="I24" s="13">
        <f t="shared" si="2"/>
        <v>43998</v>
      </c>
      <c r="J24" s="13">
        <f t="shared" si="3"/>
        <v>75</v>
      </c>
      <c r="K24" s="13">
        <f t="shared" si="4"/>
        <v>44073</v>
      </c>
    </row>
    <row r="25" spans="1:11" ht="15.75" x14ac:dyDescent="0.25">
      <c r="A25" s="7">
        <v>21</v>
      </c>
      <c r="B25" s="8" t="s">
        <v>32</v>
      </c>
      <c r="C25" s="17">
        <v>24416</v>
      </c>
      <c r="D25" s="17">
        <v>336</v>
      </c>
      <c r="E25" s="17">
        <f t="shared" si="0"/>
        <v>24752</v>
      </c>
      <c r="F25" s="20">
        <v>21738</v>
      </c>
      <c r="G25" s="20">
        <v>1048</v>
      </c>
      <c r="H25" s="20">
        <f t="shared" si="1"/>
        <v>22786</v>
      </c>
      <c r="I25" s="13">
        <f t="shared" si="2"/>
        <v>46154</v>
      </c>
      <c r="J25" s="13">
        <f t="shared" si="3"/>
        <v>1384</v>
      </c>
      <c r="K25" s="13">
        <f t="shared" si="4"/>
        <v>47538</v>
      </c>
    </row>
    <row r="26" spans="1:11" ht="15.75" x14ac:dyDescent="0.25">
      <c r="A26" s="7">
        <v>22</v>
      </c>
      <c r="B26" s="8" t="s">
        <v>33</v>
      </c>
      <c r="C26" s="17">
        <v>4633</v>
      </c>
      <c r="D26" s="17">
        <v>0</v>
      </c>
      <c r="E26" s="17">
        <f t="shared" si="0"/>
        <v>4633</v>
      </c>
      <c r="F26" s="20">
        <v>4854</v>
      </c>
      <c r="G26" s="20">
        <v>0</v>
      </c>
      <c r="H26" s="20">
        <f t="shared" si="1"/>
        <v>4854</v>
      </c>
      <c r="I26" s="13">
        <f t="shared" si="2"/>
        <v>9487</v>
      </c>
      <c r="J26" s="13">
        <f t="shared" si="3"/>
        <v>0</v>
      </c>
      <c r="K26" s="13">
        <f t="shared" si="4"/>
        <v>9487</v>
      </c>
    </row>
    <row r="27" spans="1:11" ht="15.75" x14ac:dyDescent="0.25">
      <c r="A27" s="7">
        <v>23</v>
      </c>
      <c r="B27" s="8" t="s">
        <v>34</v>
      </c>
      <c r="C27" s="17">
        <v>507</v>
      </c>
      <c r="D27" s="17">
        <v>0</v>
      </c>
      <c r="E27" s="17">
        <f t="shared" si="0"/>
        <v>507</v>
      </c>
      <c r="F27" s="20">
        <v>626</v>
      </c>
      <c r="G27" s="20">
        <v>0</v>
      </c>
      <c r="H27" s="20">
        <f t="shared" si="1"/>
        <v>626</v>
      </c>
      <c r="I27" s="13">
        <f t="shared" si="2"/>
        <v>1133</v>
      </c>
      <c r="J27" s="13">
        <f t="shared" si="3"/>
        <v>0</v>
      </c>
      <c r="K27" s="13">
        <f t="shared" si="4"/>
        <v>1133</v>
      </c>
    </row>
    <row r="28" spans="1:11" ht="15.75" x14ac:dyDescent="0.25">
      <c r="A28" s="7">
        <v>24</v>
      </c>
      <c r="B28" s="8" t="s">
        <v>35</v>
      </c>
      <c r="C28" s="17">
        <v>24817</v>
      </c>
      <c r="D28" s="17">
        <v>14</v>
      </c>
      <c r="E28" s="17">
        <f t="shared" si="0"/>
        <v>24831</v>
      </c>
      <c r="F28" s="20">
        <v>23813</v>
      </c>
      <c r="G28" s="20">
        <v>2</v>
      </c>
      <c r="H28" s="20">
        <f t="shared" si="1"/>
        <v>23815</v>
      </c>
      <c r="I28" s="13">
        <f t="shared" si="2"/>
        <v>48630</v>
      </c>
      <c r="J28" s="13">
        <f t="shared" si="3"/>
        <v>16</v>
      </c>
      <c r="K28" s="13">
        <f t="shared" si="4"/>
        <v>48646</v>
      </c>
    </row>
    <row r="29" spans="1:11" ht="15.75" x14ac:dyDescent="0.25">
      <c r="A29" s="7">
        <v>25</v>
      </c>
      <c r="B29" s="8" t="s">
        <v>36</v>
      </c>
      <c r="C29" s="17">
        <v>143</v>
      </c>
      <c r="D29" s="17">
        <v>0</v>
      </c>
      <c r="E29" s="17">
        <f t="shared" si="0"/>
        <v>143</v>
      </c>
      <c r="F29" s="20">
        <v>412</v>
      </c>
      <c r="G29" s="20">
        <v>0</v>
      </c>
      <c r="H29" s="20">
        <f t="shared" si="1"/>
        <v>412</v>
      </c>
      <c r="I29" s="13">
        <f t="shared" si="2"/>
        <v>555</v>
      </c>
      <c r="J29" s="13">
        <f t="shared" si="3"/>
        <v>0</v>
      </c>
      <c r="K29" s="13">
        <f t="shared" si="4"/>
        <v>555</v>
      </c>
    </row>
    <row r="30" spans="1:11" ht="15.75" x14ac:dyDescent="0.25">
      <c r="A30" s="7">
        <v>26</v>
      </c>
      <c r="B30" s="8" t="s">
        <v>37</v>
      </c>
      <c r="C30" s="17">
        <v>2457</v>
      </c>
      <c r="D30" s="17">
        <v>0</v>
      </c>
      <c r="E30" s="17">
        <f t="shared" si="0"/>
        <v>2457</v>
      </c>
      <c r="F30" s="20">
        <v>528</v>
      </c>
      <c r="G30" s="20">
        <v>0</v>
      </c>
      <c r="H30" s="20">
        <f t="shared" si="1"/>
        <v>528</v>
      </c>
      <c r="I30" s="13">
        <f t="shared" si="2"/>
        <v>2985</v>
      </c>
      <c r="J30" s="13">
        <f t="shared" si="3"/>
        <v>0</v>
      </c>
      <c r="K30" s="13">
        <f t="shared" si="4"/>
        <v>2985</v>
      </c>
    </row>
    <row r="31" spans="1:11" ht="15.75" x14ac:dyDescent="0.25">
      <c r="A31" s="7">
        <v>27</v>
      </c>
      <c r="B31" s="9" t="s">
        <v>38</v>
      </c>
      <c r="C31" s="17">
        <v>3692</v>
      </c>
      <c r="D31" s="17">
        <v>6</v>
      </c>
      <c r="E31" s="17">
        <f t="shared" si="0"/>
        <v>3698</v>
      </c>
      <c r="F31" s="20">
        <v>1993</v>
      </c>
      <c r="G31" s="20">
        <v>0</v>
      </c>
      <c r="H31" s="20">
        <f t="shared" si="1"/>
        <v>1993</v>
      </c>
      <c r="I31" s="13">
        <f t="shared" si="2"/>
        <v>5685</v>
      </c>
      <c r="J31" s="13">
        <f t="shared" si="3"/>
        <v>6</v>
      </c>
      <c r="K31" s="13">
        <f t="shared" si="4"/>
        <v>5691</v>
      </c>
    </row>
    <row r="32" spans="1:11" s="12" customFormat="1" ht="15.75" x14ac:dyDescent="0.25">
      <c r="A32" s="7">
        <v>28</v>
      </c>
      <c r="B32" s="9" t="s">
        <v>39</v>
      </c>
      <c r="C32" s="18">
        <v>17227</v>
      </c>
      <c r="D32" s="18">
        <v>0</v>
      </c>
      <c r="E32" s="17">
        <f t="shared" si="0"/>
        <v>17227</v>
      </c>
      <c r="F32" s="21">
        <v>20803</v>
      </c>
      <c r="G32" s="21">
        <v>0</v>
      </c>
      <c r="H32" s="20">
        <f t="shared" si="1"/>
        <v>20803</v>
      </c>
      <c r="I32" s="13">
        <f t="shared" si="2"/>
        <v>38030</v>
      </c>
      <c r="J32" s="13">
        <f t="shared" si="3"/>
        <v>0</v>
      </c>
      <c r="K32" s="13">
        <f t="shared" si="4"/>
        <v>38030</v>
      </c>
    </row>
    <row r="33" spans="1:11" ht="15.75" x14ac:dyDescent="0.25">
      <c r="A33" s="7">
        <v>29</v>
      </c>
      <c r="B33" s="8" t="s">
        <v>53</v>
      </c>
      <c r="C33" s="17">
        <v>4616</v>
      </c>
      <c r="D33" s="17">
        <v>346</v>
      </c>
      <c r="E33" s="17">
        <f t="shared" si="0"/>
        <v>4962</v>
      </c>
      <c r="F33" s="20">
        <v>13878</v>
      </c>
      <c r="G33" s="20">
        <v>482</v>
      </c>
      <c r="H33" s="20">
        <f t="shared" si="1"/>
        <v>14360</v>
      </c>
      <c r="I33" s="13">
        <f t="shared" si="2"/>
        <v>18494</v>
      </c>
      <c r="J33" s="13">
        <f t="shared" si="3"/>
        <v>828</v>
      </c>
      <c r="K33" s="13">
        <f t="shared" si="4"/>
        <v>19322</v>
      </c>
    </row>
    <row r="34" spans="1:11" ht="15.75" x14ac:dyDescent="0.25">
      <c r="A34" s="7">
        <v>30</v>
      </c>
      <c r="B34" s="8" t="s">
        <v>41</v>
      </c>
      <c r="C34" s="17">
        <v>4300</v>
      </c>
      <c r="D34" s="17">
        <v>0</v>
      </c>
      <c r="E34" s="17">
        <f t="shared" si="0"/>
        <v>4300</v>
      </c>
      <c r="F34" s="20">
        <v>60512</v>
      </c>
      <c r="G34" s="20">
        <v>0</v>
      </c>
      <c r="H34" s="20">
        <f t="shared" si="1"/>
        <v>60512</v>
      </c>
      <c r="I34" s="13">
        <f t="shared" si="2"/>
        <v>64812</v>
      </c>
      <c r="J34" s="13">
        <f t="shared" si="3"/>
        <v>0</v>
      </c>
      <c r="K34" s="13">
        <f t="shared" si="4"/>
        <v>64812</v>
      </c>
    </row>
    <row r="35" spans="1:11" ht="15.75" x14ac:dyDescent="0.25">
      <c r="A35" s="10">
        <v>31</v>
      </c>
      <c r="B35" s="11" t="s">
        <v>42</v>
      </c>
      <c r="C35" s="17">
        <v>193730</v>
      </c>
      <c r="D35" s="17">
        <v>0</v>
      </c>
      <c r="E35" s="17">
        <f t="shared" si="0"/>
        <v>193730</v>
      </c>
      <c r="F35" s="20">
        <v>724733</v>
      </c>
      <c r="G35" s="20">
        <v>0</v>
      </c>
      <c r="H35" s="20">
        <f t="shared" si="1"/>
        <v>724733</v>
      </c>
      <c r="I35" s="13">
        <f t="shared" si="2"/>
        <v>918463</v>
      </c>
      <c r="J35" s="13">
        <f t="shared" si="3"/>
        <v>0</v>
      </c>
      <c r="K35" s="13">
        <f t="shared" si="4"/>
        <v>918463</v>
      </c>
    </row>
    <row r="36" spans="1:11" ht="15.75" x14ac:dyDescent="0.25">
      <c r="A36" s="7">
        <v>32</v>
      </c>
      <c r="B36" s="9" t="s">
        <v>43</v>
      </c>
      <c r="C36" s="17">
        <v>622</v>
      </c>
      <c r="D36" s="17">
        <v>0</v>
      </c>
      <c r="E36" s="17">
        <f t="shared" si="0"/>
        <v>622</v>
      </c>
      <c r="F36" s="20">
        <v>1980</v>
      </c>
      <c r="G36" s="20">
        <v>0</v>
      </c>
      <c r="H36" s="20">
        <f t="shared" si="1"/>
        <v>1980</v>
      </c>
      <c r="I36" s="13">
        <f t="shared" si="2"/>
        <v>2602</v>
      </c>
      <c r="J36" s="13">
        <f t="shared" si="3"/>
        <v>0</v>
      </c>
      <c r="K36" s="13">
        <f t="shared" si="4"/>
        <v>2602</v>
      </c>
    </row>
    <row r="37" spans="1:11" ht="15.75" x14ac:dyDescent="0.25">
      <c r="A37" s="7">
        <v>33</v>
      </c>
      <c r="B37" s="9" t="s">
        <v>44</v>
      </c>
      <c r="C37" s="17">
        <v>402</v>
      </c>
      <c r="D37" s="17">
        <v>5</v>
      </c>
      <c r="E37" s="17">
        <f t="shared" si="0"/>
        <v>407</v>
      </c>
      <c r="F37" s="20">
        <v>1303</v>
      </c>
      <c r="G37" s="20">
        <v>0</v>
      </c>
      <c r="H37" s="20">
        <f t="shared" si="1"/>
        <v>1303</v>
      </c>
      <c r="I37" s="13">
        <f t="shared" si="2"/>
        <v>1705</v>
      </c>
      <c r="J37" s="13">
        <f t="shared" si="3"/>
        <v>5</v>
      </c>
      <c r="K37" s="13">
        <f t="shared" si="4"/>
        <v>1710</v>
      </c>
    </row>
    <row r="38" spans="1:11" ht="15.75" x14ac:dyDescent="0.25">
      <c r="A38" s="7">
        <v>34</v>
      </c>
      <c r="B38" s="9" t="s">
        <v>45</v>
      </c>
      <c r="C38" s="17">
        <v>492</v>
      </c>
      <c r="D38" s="17">
        <v>0</v>
      </c>
      <c r="E38" s="17">
        <f t="shared" si="0"/>
        <v>492</v>
      </c>
      <c r="F38" s="20">
        <v>1472</v>
      </c>
      <c r="G38" s="20">
        <v>0</v>
      </c>
      <c r="H38" s="20">
        <f t="shared" si="1"/>
        <v>1472</v>
      </c>
      <c r="I38" s="13">
        <f t="shared" si="2"/>
        <v>1964</v>
      </c>
      <c r="J38" s="13">
        <f t="shared" si="3"/>
        <v>0</v>
      </c>
      <c r="K38" s="13">
        <f t="shared" si="4"/>
        <v>1964</v>
      </c>
    </row>
    <row r="39" spans="1:11" ht="15.75" x14ac:dyDescent="0.25">
      <c r="A39" s="7">
        <v>35</v>
      </c>
      <c r="B39" s="9" t="s">
        <v>46</v>
      </c>
      <c r="C39" s="17">
        <v>2840</v>
      </c>
      <c r="D39" s="17">
        <v>0</v>
      </c>
      <c r="E39" s="17">
        <f t="shared" si="0"/>
        <v>2840</v>
      </c>
      <c r="F39" s="20">
        <v>1837</v>
      </c>
      <c r="G39" s="20">
        <v>0</v>
      </c>
      <c r="H39" s="20">
        <f t="shared" si="1"/>
        <v>1837</v>
      </c>
      <c r="I39" s="13">
        <f t="shared" si="2"/>
        <v>4677</v>
      </c>
      <c r="J39" s="13">
        <f t="shared" si="3"/>
        <v>0</v>
      </c>
      <c r="K39" s="13">
        <f t="shared" si="4"/>
        <v>4677</v>
      </c>
    </row>
    <row r="40" spans="1:11" ht="15.75" x14ac:dyDescent="0.25">
      <c r="A40" s="7">
        <v>36</v>
      </c>
      <c r="B40" s="9" t="s">
        <v>47</v>
      </c>
      <c r="C40" s="17">
        <v>6500</v>
      </c>
      <c r="D40" s="17">
        <v>0</v>
      </c>
      <c r="E40" s="17">
        <f t="shared" si="0"/>
        <v>6500</v>
      </c>
      <c r="F40" s="20">
        <v>16171</v>
      </c>
      <c r="G40" s="20">
        <v>0</v>
      </c>
      <c r="H40" s="20">
        <f t="shared" si="1"/>
        <v>16171</v>
      </c>
      <c r="I40" s="13">
        <f t="shared" si="2"/>
        <v>22671</v>
      </c>
      <c r="J40" s="13">
        <f t="shared" si="3"/>
        <v>0</v>
      </c>
      <c r="K40" s="13">
        <f t="shared" si="4"/>
        <v>22671</v>
      </c>
    </row>
    <row r="41" spans="1:11" ht="15.75" x14ac:dyDescent="0.25">
      <c r="A41" s="7">
        <v>37</v>
      </c>
      <c r="B41" s="9" t="s">
        <v>48</v>
      </c>
      <c r="C41" s="17">
        <v>449</v>
      </c>
      <c r="D41" s="17">
        <v>59</v>
      </c>
      <c r="E41" s="17">
        <f t="shared" si="0"/>
        <v>508</v>
      </c>
      <c r="F41" s="20">
        <v>4445</v>
      </c>
      <c r="G41" s="20">
        <v>39</v>
      </c>
      <c r="H41" s="20">
        <f t="shared" si="1"/>
        <v>4484</v>
      </c>
      <c r="I41" s="13">
        <f t="shared" si="2"/>
        <v>4894</v>
      </c>
      <c r="J41" s="13">
        <f t="shared" si="3"/>
        <v>98</v>
      </c>
      <c r="K41" s="13">
        <f t="shared" si="4"/>
        <v>4992</v>
      </c>
    </row>
    <row r="42" spans="1:11" ht="15.75" x14ac:dyDescent="0.25">
      <c r="A42" s="25" t="s">
        <v>7</v>
      </c>
      <c r="B42" s="25"/>
      <c r="C42" s="15">
        <v>465411</v>
      </c>
      <c r="D42" s="15">
        <v>1365</v>
      </c>
      <c r="E42" s="15">
        <f t="shared" si="0"/>
        <v>466776</v>
      </c>
      <c r="F42" s="15">
        <f>SUM(F5:F41)</f>
        <v>1274143</v>
      </c>
      <c r="G42" s="15">
        <v>1713</v>
      </c>
      <c r="H42" s="15">
        <f t="shared" si="1"/>
        <v>1275856</v>
      </c>
      <c r="I42" s="15">
        <f t="shared" si="2"/>
        <v>1739554</v>
      </c>
      <c r="J42" s="15">
        <f t="shared" si="3"/>
        <v>3078</v>
      </c>
      <c r="K42" s="15">
        <f t="shared" si="4"/>
        <v>1742632</v>
      </c>
    </row>
  </sheetData>
  <mergeCells count="7">
    <mergeCell ref="A1:K1"/>
    <mergeCell ref="A2:A4"/>
    <mergeCell ref="B2:B4"/>
    <mergeCell ref="A42:B42"/>
    <mergeCell ref="C2:E3"/>
    <mergeCell ref="F2:H3"/>
    <mergeCell ref="I2:K3"/>
  </mergeCells>
  <pageMargins left="0.7" right="0.7" top="0.75" bottom="0.75" header="0.3" footer="0.3"/>
  <pageSetup paperSize="5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Tr. I</vt:lpstr>
      <vt:lpstr>Tr. II</vt:lpstr>
      <vt:lpstr>SMS 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TANTI</cp:lastModifiedBy>
  <cp:lastPrinted>2018-07-12T03:44:21Z</cp:lastPrinted>
  <dcterms:created xsi:type="dcterms:W3CDTF">2018-07-12T01:23:31Z</dcterms:created>
  <dcterms:modified xsi:type="dcterms:W3CDTF">2018-07-12T03:44:26Z</dcterms:modified>
</cp:coreProperties>
</file>